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llas\Reg_Pricing\Employees\Brady\PCA\2023\March\Filing\Reply Comments\"/>
    </mc:Choice>
  </mc:AlternateContent>
  <xr:revisionPtr revIDLastSave="0" documentId="8_{56DD9FBB-B7EB-4E58-938C-F31F09F067A1}" xr6:coauthVersionLast="47" xr6:coauthVersionMax="47" xr10:uidLastSave="{00000000-0000-0000-0000-000000000000}"/>
  <bookViews>
    <workbookView xWindow="-23148" yWindow="-108" windowWidth="23256" windowHeight="12576" xr2:uid="{067D76C7-3B85-4FAA-B533-3D53C50BD93C}"/>
  </bookViews>
  <sheets>
    <sheet name="Valmy Coal Schedu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P24" i="1" l="1"/>
  <c r="DP23" i="1"/>
  <c r="DP22" i="1"/>
  <c r="DP21" i="1"/>
  <c r="DP20" i="1"/>
  <c r="DP19" i="1"/>
  <c r="DP18" i="1"/>
  <c r="DP17" i="1"/>
  <c r="DP16" i="1"/>
  <c r="DP15" i="1"/>
  <c r="DP14" i="1"/>
  <c r="DP13" i="1"/>
  <c r="DP12" i="1"/>
  <c r="DP11" i="1"/>
  <c r="DP10" i="1"/>
  <c r="DP25" i="1" s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25" i="1" s="1"/>
  <c r="CZ25" i="1"/>
  <c r="CZ24" i="1"/>
  <c r="CZ23" i="1"/>
  <c r="CZ22" i="1"/>
  <c r="CZ21" i="1"/>
  <c r="CZ20" i="1"/>
  <c r="CZ19" i="1"/>
  <c r="CZ18" i="1"/>
  <c r="CZ17" i="1"/>
  <c r="CZ16" i="1"/>
  <c r="CZ15" i="1"/>
  <c r="CZ14" i="1"/>
  <c r="CZ13" i="1"/>
  <c r="CZ12" i="1"/>
  <c r="CZ11" i="1"/>
  <c r="CZ10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25" i="1" s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25" i="1" s="1"/>
  <c r="CB24" i="1"/>
  <c r="CB23" i="1"/>
  <c r="CB22" i="1"/>
  <c r="CB21" i="1"/>
  <c r="CB20" i="1"/>
  <c r="CB25" i="1" s="1"/>
  <c r="CB19" i="1"/>
  <c r="CB18" i="1"/>
  <c r="CB17" i="1"/>
  <c r="CB16" i="1"/>
  <c r="CB15" i="1"/>
  <c r="CB14" i="1"/>
  <c r="CB13" i="1"/>
  <c r="CB12" i="1"/>
  <c r="CB11" i="1"/>
  <c r="CB10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25" i="1" s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25" i="1" s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25" i="1" s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25" i="1" s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25" i="1" s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25" i="1" s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25" i="1" s="1"/>
  <c r="P10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DN25" i="1" l="1"/>
  <c r="DM25" i="1"/>
  <c r="DL25" i="1"/>
  <c r="DO24" i="1"/>
  <c r="DO23" i="1"/>
  <c r="DO22" i="1"/>
  <c r="DO21" i="1"/>
  <c r="DO20" i="1"/>
  <c r="DO19" i="1"/>
  <c r="DO18" i="1"/>
  <c r="DO17" i="1"/>
  <c r="DO16" i="1"/>
  <c r="DO15" i="1"/>
  <c r="DO14" i="1"/>
  <c r="DO13" i="1"/>
  <c r="DO12" i="1"/>
  <c r="DO11" i="1"/>
  <c r="DO10" i="1"/>
  <c r="DO25" i="1" l="1"/>
  <c r="DF25" i="1" l="1"/>
  <c r="DE25" i="1"/>
  <c r="DD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25" i="1" l="1"/>
  <c r="CX25" i="1" l="1"/>
  <c r="CW25" i="1"/>
  <c r="CV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25" i="1" l="1"/>
  <c r="CO25" i="1" l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2" i="1"/>
  <c r="CQ11" i="1"/>
  <c r="CQ10" i="1"/>
  <c r="CH21" i="1"/>
  <c r="CQ25" i="1" l="1"/>
  <c r="CN25" i="1"/>
  <c r="CP25" i="1"/>
  <c r="CH25" i="1" l="1"/>
  <c r="CG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25" i="1" l="1"/>
  <c r="CF25" i="1"/>
  <c r="BZ25" i="1"/>
  <c r="BY25" i="1"/>
  <c r="BX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25" i="1" l="1"/>
  <c r="BR25" i="1" l="1"/>
  <c r="BQ25" i="1"/>
  <c r="BP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S12" i="1"/>
  <c r="BS11" i="1"/>
  <c r="BS10" i="1"/>
  <c r="BS25" i="1" l="1"/>
  <c r="BJ25" i="1" l="1"/>
  <c r="BI25" i="1"/>
  <c r="BH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25" i="1" l="1"/>
  <c r="BB25" i="1" l="1"/>
  <c r="BA25" i="1"/>
  <c r="AZ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25" i="1" l="1"/>
  <c r="AT25" i="1" l="1"/>
  <c r="AS25" i="1"/>
  <c r="AR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25" i="1" l="1"/>
  <c r="AL25" i="1" l="1"/>
  <c r="AK25" i="1"/>
  <c r="AJ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25" i="1" l="1"/>
  <c r="AD25" i="1"/>
  <c r="AC25" i="1"/>
  <c r="AB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25" i="1" l="1"/>
  <c r="V25" i="1" l="1"/>
  <c r="U25" i="1"/>
  <c r="T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25" i="1" l="1"/>
  <c r="N25" i="1" l="1"/>
  <c r="M25" i="1"/>
  <c r="L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25" i="1" l="1"/>
  <c r="E25" i="1" l="1"/>
  <c r="F25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D25" i="1" l="1"/>
  <c r="H25" i="1" l="1"/>
  <c r="G25" i="1"/>
</calcChain>
</file>

<file path=xl/sharedStrings.xml><?xml version="1.0" encoding="utf-8"?>
<sst xmlns="http://schemas.openxmlformats.org/spreadsheetml/2006/main" count="320" uniqueCount="27">
  <si>
    <t>Total Tons</t>
  </si>
  <si>
    <t>Actual</t>
  </si>
  <si>
    <t>Frcst</t>
  </si>
  <si>
    <t>January 2022 Schedule</t>
  </si>
  <si>
    <t>February 2022 Schedule</t>
  </si>
  <si>
    <t>March 2022 Schedule</t>
  </si>
  <si>
    <t>April 2022 Schedule</t>
  </si>
  <si>
    <t>May 2022 Schedule</t>
  </si>
  <si>
    <t>June 2022 Schedule</t>
  </si>
  <si>
    <t>Approx Equivalent MWhs</t>
  </si>
  <si>
    <t>July 2022 Schedule</t>
  </si>
  <si>
    <t>August 2022 Schedule</t>
  </si>
  <si>
    <t>September 2022 Schedule</t>
  </si>
  <si>
    <t>October 2022 Schedule</t>
  </si>
  <si>
    <t>November 2022 Schedule</t>
  </si>
  <si>
    <t>December 2022 Schedule</t>
  </si>
  <si>
    <t>January 2023 Schedule</t>
  </si>
  <si>
    <t>February 2023 Schedule</t>
  </si>
  <si>
    <t>March 2023 Schedule</t>
  </si>
  <si>
    <t>January 2022 through March 2023</t>
  </si>
  <si>
    <t>CASE NO. IPC-E-23-12</t>
  </si>
  <si>
    <t>IDAHO POWER COMPANY</t>
  </si>
  <si>
    <t>Valmy Plant Coal Delivery Plans</t>
  </si>
  <si>
    <t>Response to Staff Production Request No. 9</t>
  </si>
  <si>
    <t>Wolverine Fuels Committed Tons</t>
  </si>
  <si>
    <t>Arch West Elk Fuels Committed Tons</t>
  </si>
  <si>
    <t>Black Butte Committed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</si>
</sst>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_);[Red]\(#,##0.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164" fontId="2" fillId="0" borderId="0" xfId="1" applyNumberFormat="1" applyFont="1" applyAlignment="1">
      <alignment horizontal="center" wrapText="1"/>
    </xf>
    <xf numFmtId="0" fontId="0" fillId="0" borderId="1" xfId="0" applyBorder="1"/>
    <xf numFmtId="17" fontId="0" fillId="0" borderId="0" xfId="0" applyNumberFormat="1" applyBorder="1"/>
    <xf numFmtId="0" fontId="0" fillId="0" borderId="3" xfId="0" applyBorder="1"/>
    <xf numFmtId="17" fontId="0" fillId="0" borderId="4" xfId="0" applyNumberFormat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2" fillId="0" borderId="7" xfId="1" applyNumberFormat="1" applyFont="1" applyBorder="1" applyAlignment="1">
      <alignment horizontal="center" wrapText="1"/>
    </xf>
    <xf numFmtId="164" fontId="2" fillId="0" borderId="8" xfId="1" applyNumberFormat="1" applyFont="1" applyBorder="1" applyAlignment="1">
      <alignment horizontal="center" wrapText="1"/>
    </xf>
    <xf numFmtId="38" fontId="0" fillId="0" borderId="0" xfId="1" applyNumberFormat="1" applyFont="1" applyBorder="1"/>
    <xf numFmtId="38" fontId="0" fillId="0" borderId="2" xfId="1" applyNumberFormat="1" applyFont="1" applyBorder="1"/>
    <xf numFmtId="38" fontId="0" fillId="0" borderId="4" xfId="1" applyNumberFormat="1" applyFont="1" applyBorder="1"/>
    <xf numFmtId="38" fontId="0" fillId="0" borderId="5" xfId="1" applyNumberFormat="1" applyFont="1" applyBorder="1"/>
    <xf numFmtId="38" fontId="0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38" fontId="0" fillId="0" borderId="0" xfId="0" applyNumberFormat="1"/>
    <xf numFmtId="165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8</xdr:col>
      <xdr:colOff>54430</xdr:colOff>
      <xdr:row>35</xdr:row>
      <xdr:rowOff>122464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8275488-3ED2-4E06-A260-12F88AF5DAFB}"/>
            </a:ext>
          </a:extLst>
        </xdr:cNvPr>
        <xdr:cNvSpPr txBox="1"/>
      </xdr:nvSpPr>
      <xdr:spPr>
        <a:xfrm>
          <a:off x="149679" y="5551714"/>
          <a:ext cx="4925787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Initial 15 month fuel plan.</a:t>
          </a:r>
          <a:endParaRPr lang="en-US" sz="1100"/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16</xdr:col>
      <xdr:colOff>54430</xdr:colOff>
      <xdr:row>35</xdr:row>
      <xdr:rowOff>122464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95DAFA4-5169-45BA-A647-C372550BA92B}"/>
            </a:ext>
          </a:extLst>
        </xdr:cNvPr>
        <xdr:cNvSpPr txBox="1"/>
      </xdr:nvSpPr>
      <xdr:spPr>
        <a:xfrm>
          <a:off x="6109607" y="5987143"/>
          <a:ext cx="5837466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Accelerated</a:t>
          </a:r>
          <a:r>
            <a:rPr lang="en-US" sz="1100" baseline="0"/>
            <a:t> deliveries from Wolverine and Arch in January due to high burns and low inventories.  Forecast re-shaped.</a:t>
          </a:r>
          <a:r>
            <a:rPr lang="en-US" sz="1100"/>
            <a:t> 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24</xdr:col>
      <xdr:colOff>54431</xdr:colOff>
      <xdr:row>35</xdr:row>
      <xdr:rowOff>122464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B22BDBE-978C-410F-82CB-322EA41A34D6}"/>
            </a:ext>
          </a:extLst>
        </xdr:cNvPr>
        <xdr:cNvSpPr txBox="1"/>
      </xdr:nvSpPr>
      <xdr:spPr>
        <a:xfrm>
          <a:off x="12151179" y="5987143"/>
          <a:ext cx="5837466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Forecast re-shaped based on plant needs and UPRR rail service schedule adjustments and delays.</a:t>
          </a:r>
          <a:endParaRPr lang="en-US" sz="1100"/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32</xdr:col>
      <xdr:colOff>54430</xdr:colOff>
      <xdr:row>35</xdr:row>
      <xdr:rowOff>122464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885860F-5461-49DD-8A80-E91C0AC003D0}"/>
            </a:ext>
          </a:extLst>
        </xdr:cNvPr>
        <xdr:cNvSpPr txBox="1"/>
      </xdr:nvSpPr>
      <xdr:spPr>
        <a:xfrm>
          <a:off x="18219964" y="5987143"/>
          <a:ext cx="5837466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Forecast re-shaped based on plant needs and UPRR rail service schedule adjustments and delays.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</xdr:txBody>
    </xdr:sp>
    <xdr:clientData/>
  </xdr:twoCellAnchor>
  <xdr:twoCellAnchor>
    <xdr:from>
      <xdr:col>33</xdr:col>
      <xdr:colOff>0</xdr:colOff>
      <xdr:row>26</xdr:row>
      <xdr:rowOff>0</xdr:rowOff>
    </xdr:from>
    <xdr:to>
      <xdr:col>40</xdr:col>
      <xdr:colOff>54430</xdr:colOff>
      <xdr:row>35</xdr:row>
      <xdr:rowOff>122464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D54DAEF-2397-4844-9055-EAD1225DCE1B}"/>
            </a:ext>
          </a:extLst>
        </xdr:cNvPr>
        <xdr:cNvSpPr txBox="1"/>
      </xdr:nvSpPr>
      <xdr:spPr>
        <a:xfrm>
          <a:off x="24193500" y="5987143"/>
          <a:ext cx="5837466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Forecast re-shaped based on plant needs and UPRR rail service schedule adjustments and delays.</a:t>
          </a:r>
          <a:endParaRPr lang="en-US">
            <a:effectLst/>
          </a:endParaRP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48</xdr:col>
      <xdr:colOff>54431</xdr:colOff>
      <xdr:row>35</xdr:row>
      <xdr:rowOff>122464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D57B664E-575B-462F-963E-6BF508D85E44}"/>
            </a:ext>
          </a:extLst>
        </xdr:cNvPr>
        <xdr:cNvSpPr txBox="1"/>
      </xdr:nvSpPr>
      <xdr:spPr>
        <a:xfrm>
          <a:off x="30262286" y="5987143"/>
          <a:ext cx="5837466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Forecast re-shaped based on plant needs and UPRR rail service schedule adjustments and delays.</a:t>
          </a:r>
          <a:endParaRPr lang="en-US">
            <a:effectLst/>
          </a:endParaRPr>
        </a:p>
      </xdr:txBody>
    </xdr:sp>
    <xdr:clientData/>
  </xdr:twoCellAnchor>
  <xdr:twoCellAnchor>
    <xdr:from>
      <xdr:col>49</xdr:col>
      <xdr:colOff>0</xdr:colOff>
      <xdr:row>26</xdr:row>
      <xdr:rowOff>0</xdr:rowOff>
    </xdr:from>
    <xdr:to>
      <xdr:col>56</xdr:col>
      <xdr:colOff>54430</xdr:colOff>
      <xdr:row>35</xdr:row>
      <xdr:rowOff>122464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92EA294-F6C2-4B43-8D14-F8D801215849}"/>
            </a:ext>
          </a:extLst>
        </xdr:cNvPr>
        <xdr:cNvSpPr txBox="1"/>
      </xdr:nvSpPr>
      <xdr:spPr>
        <a:xfrm>
          <a:off x="36290250" y="5987143"/>
          <a:ext cx="5837466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Forecast re-shaped based on plant needs and UPRR rail service schedule adjustments and delays.</a:t>
          </a:r>
          <a:endParaRPr lang="en-US">
            <a:effectLst/>
          </a:endParaRPr>
        </a:p>
        <a:p>
          <a:endParaRPr lang="en-US">
            <a:effectLst/>
          </a:endParaRP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64</xdr:col>
      <xdr:colOff>54431</xdr:colOff>
      <xdr:row>35</xdr:row>
      <xdr:rowOff>122464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4085649-96D0-46F2-921A-33EF9931C00B}"/>
            </a:ext>
          </a:extLst>
        </xdr:cNvPr>
        <xdr:cNvSpPr txBox="1"/>
      </xdr:nvSpPr>
      <xdr:spPr>
        <a:xfrm>
          <a:off x="42263786" y="5987143"/>
          <a:ext cx="5837466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Forecast re-shaped based on plant needs and UPRR rail service schedule adjustments and delays.</a:t>
          </a:r>
          <a:endParaRPr lang="en-US">
            <a:effectLst/>
          </a:endParaRPr>
        </a:p>
      </xdr:txBody>
    </xdr:sp>
    <xdr:clientData/>
  </xdr:twoCellAnchor>
  <xdr:twoCellAnchor>
    <xdr:from>
      <xdr:col>65</xdr:col>
      <xdr:colOff>0</xdr:colOff>
      <xdr:row>26</xdr:row>
      <xdr:rowOff>0</xdr:rowOff>
    </xdr:from>
    <xdr:to>
      <xdr:col>72</xdr:col>
      <xdr:colOff>54430</xdr:colOff>
      <xdr:row>35</xdr:row>
      <xdr:rowOff>122464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791B87E-01E9-4F12-8B15-0D32BC295068}"/>
            </a:ext>
          </a:extLst>
        </xdr:cNvPr>
        <xdr:cNvSpPr txBox="1"/>
      </xdr:nvSpPr>
      <xdr:spPr>
        <a:xfrm>
          <a:off x="48278143" y="5987143"/>
          <a:ext cx="5837466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Forecast re-shaped based on plant needs and UPRR rail service schedule adjustments and delays.</a:t>
          </a:r>
          <a:endParaRPr lang="en-US">
            <a:effectLst/>
          </a:endParaRPr>
        </a:p>
      </xdr:txBody>
    </xdr:sp>
    <xdr:clientData/>
  </xdr:twoCellAnchor>
  <xdr:twoCellAnchor>
    <xdr:from>
      <xdr:col>73</xdr:col>
      <xdr:colOff>0</xdr:colOff>
      <xdr:row>26</xdr:row>
      <xdr:rowOff>0</xdr:rowOff>
    </xdr:from>
    <xdr:to>
      <xdr:col>80</xdr:col>
      <xdr:colOff>54430</xdr:colOff>
      <xdr:row>35</xdr:row>
      <xdr:rowOff>122464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0A5105E-9BC6-4BFC-A5AB-1AEE98642221}"/>
            </a:ext>
          </a:extLst>
        </xdr:cNvPr>
        <xdr:cNvSpPr txBox="1"/>
      </xdr:nvSpPr>
      <xdr:spPr>
        <a:xfrm>
          <a:off x="54278893" y="5987143"/>
          <a:ext cx="5837466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Forecast re-shaped based on plant needs and UPRR rail service schedule adjustments and delays.</a:t>
          </a:r>
          <a:endParaRPr lang="en-US">
            <a:effectLst/>
          </a:endParaRPr>
        </a:p>
      </xdr:txBody>
    </xdr:sp>
    <xdr:clientData/>
  </xdr:twoCellAnchor>
  <xdr:twoCellAnchor>
    <xdr:from>
      <xdr:col>81</xdr:col>
      <xdr:colOff>0</xdr:colOff>
      <xdr:row>26</xdr:row>
      <xdr:rowOff>0</xdr:rowOff>
    </xdr:from>
    <xdr:to>
      <xdr:col>88</xdr:col>
      <xdr:colOff>54430</xdr:colOff>
      <xdr:row>35</xdr:row>
      <xdr:rowOff>122464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65F73B37-0D5F-440B-9A0F-BCD5A5302B05}"/>
            </a:ext>
          </a:extLst>
        </xdr:cNvPr>
        <xdr:cNvSpPr txBox="1"/>
      </xdr:nvSpPr>
      <xdr:spPr>
        <a:xfrm>
          <a:off x="60225214" y="5987143"/>
          <a:ext cx="5837466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Forecast re-shaped based on plant needs and UPRR rail service schedule adjustments and delays.</a:t>
          </a:r>
          <a:endParaRPr lang="en-US">
            <a:effectLst/>
          </a:endParaRPr>
        </a:p>
      </xdr:txBody>
    </xdr:sp>
    <xdr:clientData/>
  </xdr:twoCellAnchor>
  <xdr:twoCellAnchor>
    <xdr:from>
      <xdr:col>89</xdr:col>
      <xdr:colOff>0</xdr:colOff>
      <xdr:row>26</xdr:row>
      <xdr:rowOff>0</xdr:rowOff>
    </xdr:from>
    <xdr:to>
      <xdr:col>96</xdr:col>
      <xdr:colOff>54430</xdr:colOff>
      <xdr:row>35</xdr:row>
      <xdr:rowOff>122464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68A5163B-FF19-425D-81A8-D537541D2CEB}"/>
            </a:ext>
          </a:extLst>
        </xdr:cNvPr>
        <xdr:cNvSpPr txBox="1"/>
      </xdr:nvSpPr>
      <xdr:spPr>
        <a:xfrm>
          <a:off x="66225964" y="5987143"/>
          <a:ext cx="5837466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Forecast re-shaped based on plant needs and UPRR rail service schedule adjustments and delays.</a:t>
          </a:r>
          <a:endParaRPr lang="en-US">
            <a:effectLst/>
          </a:endParaRPr>
        </a:p>
      </xdr:txBody>
    </xdr:sp>
    <xdr:clientData/>
  </xdr:twoCellAnchor>
  <xdr:twoCellAnchor>
    <xdr:from>
      <xdr:col>97</xdr:col>
      <xdr:colOff>0</xdr:colOff>
      <xdr:row>26</xdr:row>
      <xdr:rowOff>0</xdr:rowOff>
    </xdr:from>
    <xdr:to>
      <xdr:col>104</xdr:col>
      <xdr:colOff>54430</xdr:colOff>
      <xdr:row>35</xdr:row>
      <xdr:rowOff>122464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B1A3BDE-52BA-4CFC-AA0C-308A8966BEF2}"/>
            </a:ext>
          </a:extLst>
        </xdr:cNvPr>
        <xdr:cNvSpPr txBox="1"/>
      </xdr:nvSpPr>
      <xdr:spPr>
        <a:xfrm>
          <a:off x="72213107" y="5987143"/>
          <a:ext cx="5837466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>
              <a:effectLst/>
            </a:rPr>
            <a:t>Wolverine contract(s)</a:t>
          </a:r>
          <a:r>
            <a:rPr lang="en-US" baseline="0">
              <a:effectLst/>
            </a:rPr>
            <a:t> closed out - contract amount to the nearest 1/2 trainload received.</a:t>
          </a:r>
          <a:endParaRPr lang="en-US">
            <a:effectLst/>
          </a:endParaRPr>
        </a:p>
        <a:p>
          <a:r>
            <a:rPr lang="en-US">
              <a:effectLst/>
            </a:rPr>
            <a:t>2022</a:t>
          </a:r>
          <a:r>
            <a:rPr lang="en-US" baseline="0">
              <a:effectLst/>
            </a:rPr>
            <a:t> </a:t>
          </a:r>
          <a:r>
            <a:rPr lang="en-US">
              <a:effectLst/>
            </a:rPr>
            <a:t>Contract shortfalls on 12-31-2022:</a:t>
          </a:r>
        </a:p>
        <a:p>
          <a:r>
            <a:rPr lang="en-US">
              <a:effectLst/>
            </a:rPr>
            <a:t>     Arch = 1 trainload into</a:t>
          </a:r>
          <a:r>
            <a:rPr lang="en-US" baseline="0">
              <a:effectLst/>
            </a:rPr>
            <a:t> January 2023</a:t>
          </a:r>
        </a:p>
        <a:p>
          <a:r>
            <a:rPr lang="en-US" baseline="0">
              <a:effectLst/>
            </a:rPr>
            <a:t>     Black Butte = 4 trainloads into January and February 2023.</a:t>
          </a:r>
          <a:endParaRPr lang="en-US">
            <a:effectLst/>
          </a:endParaRPr>
        </a:p>
        <a:p>
          <a:endParaRPr lang="en-US">
            <a:effectLst/>
          </a:endParaRPr>
        </a:p>
        <a:p>
          <a:endParaRPr lang="en-US">
            <a:effectLst/>
          </a:endParaRPr>
        </a:p>
      </xdr:txBody>
    </xdr:sp>
    <xdr:clientData/>
  </xdr:twoCellAnchor>
  <xdr:twoCellAnchor>
    <xdr:from>
      <xdr:col>105</xdr:col>
      <xdr:colOff>0</xdr:colOff>
      <xdr:row>26</xdr:row>
      <xdr:rowOff>0</xdr:rowOff>
    </xdr:from>
    <xdr:to>
      <xdr:col>112</xdr:col>
      <xdr:colOff>54430</xdr:colOff>
      <xdr:row>35</xdr:row>
      <xdr:rowOff>122464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56FF43D-198C-4415-A5C5-9F0EE5F0697E}"/>
            </a:ext>
          </a:extLst>
        </xdr:cNvPr>
        <xdr:cNvSpPr txBox="1"/>
      </xdr:nvSpPr>
      <xdr:spPr>
        <a:xfrm>
          <a:off x="78213857" y="5987143"/>
          <a:ext cx="5837466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>
              <a:effectLst/>
            </a:rPr>
            <a:t>ARCH</a:t>
          </a:r>
          <a:r>
            <a:rPr lang="en-US" baseline="0">
              <a:effectLst/>
            </a:rPr>
            <a:t> and Black Butte shipments delayed into March-April 2023 due to rail service schedule adjustments and delays.</a:t>
          </a:r>
          <a:endParaRPr lang="en-US">
            <a:effectLst/>
          </a:endParaRPr>
        </a:p>
        <a:p>
          <a:endParaRPr lang="en-US">
            <a:effectLst/>
          </a:endParaRPr>
        </a:p>
        <a:p>
          <a:endParaRPr lang="en-US">
            <a:effectLst/>
          </a:endParaRPr>
        </a:p>
      </xdr:txBody>
    </xdr:sp>
    <xdr:clientData/>
  </xdr:twoCellAnchor>
  <xdr:twoCellAnchor>
    <xdr:from>
      <xdr:col>113</xdr:col>
      <xdr:colOff>0</xdr:colOff>
      <xdr:row>26</xdr:row>
      <xdr:rowOff>0</xdr:rowOff>
    </xdr:from>
    <xdr:to>
      <xdr:col>120</xdr:col>
      <xdr:colOff>54430</xdr:colOff>
      <xdr:row>35</xdr:row>
      <xdr:rowOff>122464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ED6E8CD8-A815-4FA4-B2C0-9C2876F31C76}"/>
            </a:ext>
          </a:extLst>
        </xdr:cNvPr>
        <xdr:cNvSpPr txBox="1"/>
      </xdr:nvSpPr>
      <xdr:spPr>
        <a:xfrm>
          <a:off x="84187393" y="5987143"/>
          <a:ext cx="5837466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>
              <a:effectLst/>
            </a:rPr>
            <a:t>ARCH</a:t>
          </a:r>
          <a:r>
            <a:rPr lang="en-US" baseline="0">
              <a:effectLst/>
            </a:rPr>
            <a:t> and Black Butte shipments delayed into March-May 2023 due to rail service schedule adjustments and delays.</a:t>
          </a:r>
          <a:endParaRPr lang="en-US">
            <a:effectLst/>
          </a:endParaRPr>
        </a:p>
        <a:p>
          <a:endParaRPr lang="en-US">
            <a:effectLst/>
          </a:endParaRPr>
        </a:p>
        <a:p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CE8C-7519-4267-9B7F-520B00BD5FB8}">
  <sheetPr>
    <pageSetUpPr fitToPage="1"/>
  </sheetPr>
  <dimension ref="B1:DR41"/>
  <sheetViews>
    <sheetView showGridLines="0" tabSelected="1" zoomScale="70" zoomScaleNormal="70" workbookViewId="0">
      <selection activeCell="B1" sqref="B1"/>
    </sheetView>
  </sheetViews>
  <sheetFormatPr defaultRowHeight="14.5" x14ac:dyDescent="0.35"/>
  <cols>
    <col min="1" max="1" width="1.1796875" customWidth="1"/>
    <col min="4" max="6" width="13.7265625" style="1" customWidth="1"/>
    <col min="7" max="8" width="13.7265625" customWidth="1"/>
    <col min="9" max="9" width="3.7265625" customWidth="1"/>
    <col min="12" max="16" width="13.7265625" customWidth="1"/>
    <col min="17" max="17" width="3.81640625" customWidth="1"/>
    <col min="20" max="24" width="13.7265625" customWidth="1"/>
    <col min="25" max="25" width="4.26953125" customWidth="1"/>
    <col min="28" max="32" width="13.7265625" customWidth="1"/>
    <col min="33" max="33" width="2.81640625" customWidth="1"/>
    <col min="36" max="40" width="13.7265625" customWidth="1"/>
    <col min="41" max="41" width="4.26953125" customWidth="1"/>
    <col min="44" max="48" width="13.7265625" customWidth="1"/>
    <col min="49" max="49" width="3.54296875" customWidth="1"/>
    <col min="52" max="56" width="13.7265625" customWidth="1"/>
    <col min="57" max="57" width="2.81640625" customWidth="1"/>
    <col min="60" max="64" width="13.7265625" customWidth="1"/>
    <col min="65" max="65" width="3.453125" customWidth="1"/>
    <col min="68" max="72" width="13.7265625" customWidth="1"/>
    <col min="73" max="73" width="3.26953125" customWidth="1"/>
    <col min="76" max="80" width="13.7265625" customWidth="1"/>
    <col min="81" max="81" width="2.453125" customWidth="1"/>
    <col min="84" max="88" width="13.7265625" customWidth="1"/>
    <col min="89" max="89" width="3.26953125" customWidth="1"/>
    <col min="92" max="96" width="13.7265625" customWidth="1"/>
    <col min="97" max="97" width="3" customWidth="1"/>
    <col min="100" max="104" width="13.7265625" customWidth="1"/>
    <col min="105" max="105" width="3.26953125" customWidth="1"/>
    <col min="108" max="112" width="13.7265625" customWidth="1"/>
    <col min="113" max="113" width="2.81640625" customWidth="1"/>
    <col min="116" max="120" width="13.7265625" customWidth="1"/>
  </cols>
  <sheetData>
    <row r="1" spans="2:122" ht="19.5" x14ac:dyDescent="0.45">
      <c r="B1" s="17" t="s">
        <v>21</v>
      </c>
    </row>
    <row r="2" spans="2:122" ht="19.5" x14ac:dyDescent="0.45">
      <c r="B2" s="17" t="s">
        <v>22</v>
      </c>
    </row>
    <row r="3" spans="2:122" ht="19.5" x14ac:dyDescent="0.45">
      <c r="B3" s="17" t="s">
        <v>19</v>
      </c>
    </row>
    <row r="4" spans="2:122" ht="19.5" x14ac:dyDescent="0.45">
      <c r="B4" s="17" t="s">
        <v>23</v>
      </c>
    </row>
    <row r="5" spans="2:122" ht="19" x14ac:dyDescent="0.35">
      <c r="B5" s="18" t="s">
        <v>20</v>
      </c>
    </row>
    <row r="8" spans="2:122" x14ac:dyDescent="0.35">
      <c r="B8" s="21" t="s">
        <v>3</v>
      </c>
      <c r="C8" s="22"/>
      <c r="D8" s="22"/>
      <c r="E8" s="22"/>
      <c r="F8" s="22"/>
      <c r="G8" s="22"/>
      <c r="H8" s="23"/>
      <c r="J8" s="21" t="s">
        <v>4</v>
      </c>
      <c r="K8" s="22"/>
      <c r="L8" s="22"/>
      <c r="M8" s="22"/>
      <c r="N8" s="22"/>
      <c r="O8" s="22"/>
      <c r="P8" s="23"/>
      <c r="R8" s="21" t="s">
        <v>5</v>
      </c>
      <c r="S8" s="22"/>
      <c r="T8" s="22"/>
      <c r="U8" s="22"/>
      <c r="V8" s="22"/>
      <c r="W8" s="22"/>
      <c r="X8" s="23"/>
      <c r="Z8" s="21" t="s">
        <v>6</v>
      </c>
      <c r="AA8" s="22"/>
      <c r="AB8" s="22"/>
      <c r="AC8" s="22"/>
      <c r="AD8" s="22"/>
      <c r="AE8" s="22"/>
      <c r="AF8" s="23"/>
      <c r="AH8" s="21" t="s">
        <v>7</v>
      </c>
      <c r="AI8" s="22"/>
      <c r="AJ8" s="22"/>
      <c r="AK8" s="22"/>
      <c r="AL8" s="22"/>
      <c r="AM8" s="22"/>
      <c r="AN8" s="23"/>
      <c r="AP8" s="21" t="s">
        <v>8</v>
      </c>
      <c r="AQ8" s="22"/>
      <c r="AR8" s="22"/>
      <c r="AS8" s="22"/>
      <c r="AT8" s="22"/>
      <c r="AU8" s="22"/>
      <c r="AV8" s="23"/>
      <c r="AX8" s="21" t="s">
        <v>10</v>
      </c>
      <c r="AY8" s="22"/>
      <c r="AZ8" s="22"/>
      <c r="BA8" s="22"/>
      <c r="BB8" s="22"/>
      <c r="BC8" s="22"/>
      <c r="BD8" s="23"/>
      <c r="BF8" s="21" t="s">
        <v>11</v>
      </c>
      <c r="BG8" s="22"/>
      <c r="BH8" s="22"/>
      <c r="BI8" s="22"/>
      <c r="BJ8" s="22"/>
      <c r="BK8" s="22"/>
      <c r="BL8" s="23"/>
      <c r="BN8" s="21" t="s">
        <v>12</v>
      </c>
      <c r="BO8" s="22"/>
      <c r="BP8" s="22"/>
      <c r="BQ8" s="22"/>
      <c r="BR8" s="22"/>
      <c r="BS8" s="22"/>
      <c r="BT8" s="23"/>
      <c r="BV8" s="21" t="s">
        <v>13</v>
      </c>
      <c r="BW8" s="22"/>
      <c r="BX8" s="22"/>
      <c r="BY8" s="22"/>
      <c r="BZ8" s="22"/>
      <c r="CA8" s="22"/>
      <c r="CB8" s="23"/>
      <c r="CD8" s="21" t="s">
        <v>14</v>
      </c>
      <c r="CE8" s="22"/>
      <c r="CF8" s="22"/>
      <c r="CG8" s="22"/>
      <c r="CH8" s="22"/>
      <c r="CI8" s="22"/>
      <c r="CJ8" s="23"/>
      <c r="CL8" s="21" t="s">
        <v>15</v>
      </c>
      <c r="CM8" s="22"/>
      <c r="CN8" s="22"/>
      <c r="CO8" s="22"/>
      <c r="CP8" s="22"/>
      <c r="CQ8" s="22"/>
      <c r="CR8" s="23"/>
      <c r="CT8" s="21" t="s">
        <v>16</v>
      </c>
      <c r="CU8" s="22"/>
      <c r="CV8" s="22"/>
      <c r="CW8" s="22"/>
      <c r="CX8" s="22"/>
      <c r="CY8" s="22"/>
      <c r="CZ8" s="23"/>
      <c r="DB8" s="21" t="s">
        <v>17</v>
      </c>
      <c r="DC8" s="22"/>
      <c r="DD8" s="22"/>
      <c r="DE8" s="22"/>
      <c r="DF8" s="22"/>
      <c r="DG8" s="22"/>
      <c r="DH8" s="23"/>
      <c r="DJ8" s="21" t="s">
        <v>18</v>
      </c>
      <c r="DK8" s="22"/>
      <c r="DL8" s="22"/>
      <c r="DM8" s="22"/>
      <c r="DN8" s="22"/>
      <c r="DO8" s="22"/>
      <c r="DP8" s="23"/>
    </row>
    <row r="9" spans="2:122" s="2" customFormat="1" ht="58" x14ac:dyDescent="0.35">
      <c r="B9" s="8"/>
      <c r="C9" s="9"/>
      <c r="D9" s="10" t="s">
        <v>24</v>
      </c>
      <c r="E9" s="10" t="s">
        <v>25</v>
      </c>
      <c r="F9" s="10" t="s">
        <v>26</v>
      </c>
      <c r="G9" s="10" t="s">
        <v>0</v>
      </c>
      <c r="H9" s="11" t="s">
        <v>9</v>
      </c>
      <c r="I9" s="3"/>
      <c r="J9" s="8"/>
      <c r="K9" s="9"/>
      <c r="L9" s="10" t="s">
        <v>24</v>
      </c>
      <c r="M9" s="10" t="s">
        <v>25</v>
      </c>
      <c r="N9" s="10" t="s">
        <v>26</v>
      </c>
      <c r="O9" s="10" t="s">
        <v>0</v>
      </c>
      <c r="P9" s="11" t="s">
        <v>9</v>
      </c>
      <c r="R9" s="8"/>
      <c r="S9" s="9"/>
      <c r="T9" s="10" t="s">
        <v>24</v>
      </c>
      <c r="U9" s="10" t="s">
        <v>25</v>
      </c>
      <c r="V9" s="10" t="s">
        <v>26</v>
      </c>
      <c r="W9" s="10" t="s">
        <v>0</v>
      </c>
      <c r="X9" s="11" t="s">
        <v>9</v>
      </c>
      <c r="Z9" s="8"/>
      <c r="AA9" s="9"/>
      <c r="AB9" s="10" t="s">
        <v>24</v>
      </c>
      <c r="AC9" s="10" t="s">
        <v>25</v>
      </c>
      <c r="AD9" s="10" t="s">
        <v>26</v>
      </c>
      <c r="AE9" s="10" t="s">
        <v>0</v>
      </c>
      <c r="AF9" s="11" t="s">
        <v>9</v>
      </c>
      <c r="AH9" s="8"/>
      <c r="AI9" s="9"/>
      <c r="AJ9" s="10" t="s">
        <v>24</v>
      </c>
      <c r="AK9" s="10" t="s">
        <v>25</v>
      </c>
      <c r="AL9" s="10" t="s">
        <v>26</v>
      </c>
      <c r="AM9" s="10" t="s">
        <v>0</v>
      </c>
      <c r="AN9" s="11" t="s">
        <v>9</v>
      </c>
      <c r="AP9" s="8"/>
      <c r="AQ9" s="9"/>
      <c r="AR9" s="10" t="s">
        <v>24</v>
      </c>
      <c r="AS9" s="10" t="s">
        <v>25</v>
      </c>
      <c r="AT9" s="10" t="s">
        <v>26</v>
      </c>
      <c r="AU9" s="10" t="s">
        <v>0</v>
      </c>
      <c r="AV9" s="11" t="s">
        <v>9</v>
      </c>
      <c r="AX9" s="8"/>
      <c r="AY9" s="9"/>
      <c r="AZ9" s="10" t="s">
        <v>24</v>
      </c>
      <c r="BA9" s="10" t="s">
        <v>25</v>
      </c>
      <c r="BB9" s="10" t="s">
        <v>26</v>
      </c>
      <c r="BC9" s="10" t="s">
        <v>0</v>
      </c>
      <c r="BD9" s="11" t="s">
        <v>9</v>
      </c>
      <c r="BF9" s="8"/>
      <c r="BG9" s="9"/>
      <c r="BH9" s="10" t="s">
        <v>24</v>
      </c>
      <c r="BI9" s="10" t="s">
        <v>25</v>
      </c>
      <c r="BJ9" s="10" t="s">
        <v>26</v>
      </c>
      <c r="BK9" s="10" t="s">
        <v>0</v>
      </c>
      <c r="BL9" s="11" t="s">
        <v>9</v>
      </c>
      <c r="BN9" s="8"/>
      <c r="BO9" s="9"/>
      <c r="BP9" s="10" t="s">
        <v>24</v>
      </c>
      <c r="BQ9" s="10" t="s">
        <v>25</v>
      </c>
      <c r="BR9" s="10" t="s">
        <v>26</v>
      </c>
      <c r="BS9" s="10" t="s">
        <v>0</v>
      </c>
      <c r="BT9" s="11" t="s">
        <v>9</v>
      </c>
      <c r="BV9" s="8"/>
      <c r="BW9" s="9"/>
      <c r="BX9" s="10" t="s">
        <v>24</v>
      </c>
      <c r="BY9" s="10" t="s">
        <v>25</v>
      </c>
      <c r="BZ9" s="10" t="s">
        <v>26</v>
      </c>
      <c r="CA9" s="10" t="s">
        <v>0</v>
      </c>
      <c r="CB9" s="11" t="s">
        <v>9</v>
      </c>
      <c r="CD9" s="8"/>
      <c r="CE9" s="9"/>
      <c r="CF9" s="10" t="s">
        <v>24</v>
      </c>
      <c r="CG9" s="10" t="s">
        <v>25</v>
      </c>
      <c r="CH9" s="10" t="s">
        <v>26</v>
      </c>
      <c r="CI9" s="10" t="s">
        <v>0</v>
      </c>
      <c r="CJ9" s="11" t="s">
        <v>9</v>
      </c>
      <c r="CL9" s="8"/>
      <c r="CM9" s="9"/>
      <c r="CN9" s="10" t="s">
        <v>24</v>
      </c>
      <c r="CO9" s="10" t="s">
        <v>25</v>
      </c>
      <c r="CP9" s="10" t="s">
        <v>26</v>
      </c>
      <c r="CQ9" s="10" t="s">
        <v>0</v>
      </c>
      <c r="CR9" s="11" t="s">
        <v>9</v>
      </c>
      <c r="CT9" s="8"/>
      <c r="CU9" s="9"/>
      <c r="CV9" s="10" t="s">
        <v>24</v>
      </c>
      <c r="CW9" s="10" t="s">
        <v>25</v>
      </c>
      <c r="CX9" s="10" t="s">
        <v>26</v>
      </c>
      <c r="CY9" s="10" t="s">
        <v>0</v>
      </c>
      <c r="CZ9" s="11" t="s">
        <v>9</v>
      </c>
      <c r="DB9" s="8"/>
      <c r="DC9" s="9"/>
      <c r="DD9" s="10" t="s">
        <v>24</v>
      </c>
      <c r="DE9" s="10" t="s">
        <v>25</v>
      </c>
      <c r="DF9" s="10" t="s">
        <v>26</v>
      </c>
      <c r="DG9" s="10" t="s">
        <v>0</v>
      </c>
      <c r="DH9" s="11" t="s">
        <v>9</v>
      </c>
      <c r="DJ9" s="8"/>
      <c r="DK9" s="9"/>
      <c r="DL9" s="10" t="s">
        <v>24</v>
      </c>
      <c r="DM9" s="10" t="s">
        <v>25</v>
      </c>
      <c r="DN9" s="10" t="s">
        <v>26</v>
      </c>
      <c r="DO9" s="10" t="s">
        <v>0</v>
      </c>
      <c r="DP9" s="11" t="s">
        <v>9</v>
      </c>
    </row>
    <row r="10" spans="2:122" x14ac:dyDescent="0.35">
      <c r="B10" s="4" t="s">
        <v>2</v>
      </c>
      <c r="C10" s="5">
        <v>44562</v>
      </c>
      <c r="D10" s="12">
        <v>33750</v>
      </c>
      <c r="E10" s="12">
        <v>11775</v>
      </c>
      <c r="F10" s="12">
        <v>10333.333333333334</v>
      </c>
      <c r="G10" s="12">
        <f t="shared" ref="G10:G24" si="0">SUM(D10:F10)</f>
        <v>55858.333333333336</v>
      </c>
      <c r="H10" s="13">
        <f>G10/0.54</f>
        <v>103441.35802469136</v>
      </c>
      <c r="I10" s="1"/>
      <c r="J10" s="4" t="s">
        <v>1</v>
      </c>
      <c r="K10" s="5">
        <v>44562</v>
      </c>
      <c r="L10" s="12">
        <v>47174</v>
      </c>
      <c r="M10" s="12">
        <v>23957</v>
      </c>
      <c r="N10" s="12">
        <v>0</v>
      </c>
      <c r="O10" s="12">
        <f t="shared" ref="O10:O24" si="1">SUM(L10:N10)</f>
        <v>71131</v>
      </c>
      <c r="P10" s="13">
        <f>O10/0.54</f>
        <v>131724.07407407407</v>
      </c>
      <c r="R10" s="4" t="s">
        <v>1</v>
      </c>
      <c r="S10" s="5">
        <v>44562</v>
      </c>
      <c r="T10" s="12">
        <v>47174</v>
      </c>
      <c r="U10" s="12">
        <v>23957</v>
      </c>
      <c r="V10" s="12">
        <v>0</v>
      </c>
      <c r="W10" s="12">
        <f t="shared" ref="W10:W24" si="2">SUM(T10:V10)</f>
        <v>71131</v>
      </c>
      <c r="X10" s="13">
        <f>W10/0.54</f>
        <v>131724.07407407407</v>
      </c>
      <c r="Z10" s="4" t="s">
        <v>1</v>
      </c>
      <c r="AA10" s="5">
        <v>44562</v>
      </c>
      <c r="AB10" s="12">
        <v>47174</v>
      </c>
      <c r="AC10" s="12">
        <v>23957</v>
      </c>
      <c r="AD10" s="12">
        <v>0</v>
      </c>
      <c r="AE10" s="12">
        <f t="shared" ref="AE10:AE24" si="3">SUM(AB10:AD10)</f>
        <v>71131</v>
      </c>
      <c r="AF10" s="13">
        <f>AE10/0.54</f>
        <v>131724.07407407407</v>
      </c>
      <c r="AH10" s="4" t="s">
        <v>1</v>
      </c>
      <c r="AI10" s="5">
        <v>44562</v>
      </c>
      <c r="AJ10" s="12">
        <v>47174</v>
      </c>
      <c r="AK10" s="12">
        <v>23957</v>
      </c>
      <c r="AL10" s="12">
        <v>0</v>
      </c>
      <c r="AM10" s="12">
        <f t="shared" ref="AM10:AM24" si="4">SUM(AJ10:AL10)</f>
        <v>71131</v>
      </c>
      <c r="AN10" s="13">
        <f>AM10/0.54</f>
        <v>131724.07407407407</v>
      </c>
      <c r="AP10" s="4" t="s">
        <v>1</v>
      </c>
      <c r="AQ10" s="5">
        <v>44562</v>
      </c>
      <c r="AR10" s="12">
        <v>47174</v>
      </c>
      <c r="AS10" s="12">
        <v>23957</v>
      </c>
      <c r="AT10" s="12">
        <v>0</v>
      </c>
      <c r="AU10" s="12">
        <f t="shared" ref="AU10:AU24" si="5">SUM(AR10:AT10)</f>
        <v>71131</v>
      </c>
      <c r="AV10" s="13">
        <f>AU10/0.54</f>
        <v>131724.07407407407</v>
      </c>
      <c r="AX10" s="4" t="s">
        <v>1</v>
      </c>
      <c r="AY10" s="5">
        <v>44562</v>
      </c>
      <c r="AZ10" s="12">
        <v>47174</v>
      </c>
      <c r="BA10" s="12">
        <v>23957</v>
      </c>
      <c r="BB10" s="12">
        <v>0</v>
      </c>
      <c r="BC10" s="12">
        <f t="shared" ref="BC10:BC24" si="6">SUM(AZ10:BB10)</f>
        <v>71131</v>
      </c>
      <c r="BD10" s="13">
        <f>BC10/0.54</f>
        <v>131724.07407407407</v>
      </c>
      <c r="BF10" s="4" t="s">
        <v>1</v>
      </c>
      <c r="BG10" s="5">
        <v>44562</v>
      </c>
      <c r="BH10" s="12">
        <v>47174</v>
      </c>
      <c r="BI10" s="12">
        <v>23957</v>
      </c>
      <c r="BJ10" s="12">
        <v>0</v>
      </c>
      <c r="BK10" s="12">
        <f t="shared" ref="BK10:BK24" si="7">SUM(BH10:BJ10)</f>
        <v>71131</v>
      </c>
      <c r="BL10" s="13">
        <f>BK10/0.54</f>
        <v>131724.07407407407</v>
      </c>
      <c r="BN10" s="4" t="s">
        <v>1</v>
      </c>
      <c r="BO10" s="5">
        <v>44562</v>
      </c>
      <c r="BP10" s="12">
        <v>47174</v>
      </c>
      <c r="BQ10" s="12">
        <v>23957</v>
      </c>
      <c r="BR10" s="12">
        <v>0</v>
      </c>
      <c r="BS10" s="12">
        <f t="shared" ref="BS10:BS24" si="8">SUM(BP10:BR10)</f>
        <v>71131</v>
      </c>
      <c r="BT10" s="13">
        <f>BS10/0.54</f>
        <v>131724.07407407407</v>
      </c>
      <c r="BV10" s="4" t="s">
        <v>1</v>
      </c>
      <c r="BW10" s="5">
        <v>44562</v>
      </c>
      <c r="BX10" s="12">
        <v>47174</v>
      </c>
      <c r="BY10" s="12">
        <v>23957</v>
      </c>
      <c r="BZ10" s="12">
        <v>0</v>
      </c>
      <c r="CA10" s="12">
        <f t="shared" ref="CA10:CA24" si="9">SUM(BX10:BZ10)</f>
        <v>71131</v>
      </c>
      <c r="CB10" s="13">
        <f>CA10/0.54</f>
        <v>131724.07407407407</v>
      </c>
      <c r="CD10" s="4" t="s">
        <v>1</v>
      </c>
      <c r="CE10" s="5">
        <v>44562</v>
      </c>
      <c r="CF10" s="12">
        <v>47174</v>
      </c>
      <c r="CG10" s="12">
        <v>23957</v>
      </c>
      <c r="CH10" s="12">
        <v>0</v>
      </c>
      <c r="CI10" s="12">
        <f t="shared" ref="CI10:CI24" si="10">SUM(CF10:CH10)</f>
        <v>71131</v>
      </c>
      <c r="CJ10" s="13">
        <f>CI10/0.54</f>
        <v>131724.07407407407</v>
      </c>
      <c r="CL10" s="4" t="s">
        <v>1</v>
      </c>
      <c r="CM10" s="5">
        <v>44562</v>
      </c>
      <c r="CN10" s="12">
        <v>47174</v>
      </c>
      <c r="CO10" s="12">
        <v>23957</v>
      </c>
      <c r="CP10" s="12">
        <v>0</v>
      </c>
      <c r="CQ10" s="12">
        <f t="shared" ref="CQ10:CQ24" si="11">SUM(CN10:CP10)</f>
        <v>71131</v>
      </c>
      <c r="CR10" s="13">
        <f>CQ10/0.54</f>
        <v>131724.07407407407</v>
      </c>
      <c r="CT10" s="4" t="s">
        <v>1</v>
      </c>
      <c r="CU10" s="5">
        <v>44562</v>
      </c>
      <c r="CV10" s="12">
        <v>47174</v>
      </c>
      <c r="CW10" s="12">
        <v>23957</v>
      </c>
      <c r="CX10" s="12">
        <v>0</v>
      </c>
      <c r="CY10" s="12">
        <f t="shared" ref="CY10:CY24" si="12">SUM(CV10:CX10)</f>
        <v>71131</v>
      </c>
      <c r="CZ10" s="13">
        <f>CY10/0.54</f>
        <v>131724.07407407407</v>
      </c>
      <c r="DB10" s="4" t="s">
        <v>1</v>
      </c>
      <c r="DC10" s="5">
        <v>44562</v>
      </c>
      <c r="DD10" s="12">
        <v>47174</v>
      </c>
      <c r="DE10" s="12">
        <v>23957</v>
      </c>
      <c r="DF10" s="12">
        <v>0</v>
      </c>
      <c r="DG10" s="12">
        <f t="shared" ref="DG10:DG24" si="13">SUM(DD10:DF10)</f>
        <v>71131</v>
      </c>
      <c r="DH10" s="13">
        <f>DG10/0.54</f>
        <v>131724.07407407407</v>
      </c>
      <c r="DJ10" s="4" t="s">
        <v>1</v>
      </c>
      <c r="DK10" s="5">
        <v>44562</v>
      </c>
      <c r="DL10" s="12">
        <v>47174</v>
      </c>
      <c r="DM10" s="12">
        <v>23957</v>
      </c>
      <c r="DN10" s="12">
        <v>0</v>
      </c>
      <c r="DO10" s="12">
        <f t="shared" ref="DO10:DO24" si="14">SUM(DL10:DN10)</f>
        <v>71131</v>
      </c>
      <c r="DP10" s="13">
        <f>DO10/0.54</f>
        <v>131724.07407407407</v>
      </c>
      <c r="DR10" s="19"/>
    </row>
    <row r="11" spans="2:122" x14ac:dyDescent="0.35">
      <c r="B11" s="4" t="s">
        <v>2</v>
      </c>
      <c r="C11" s="5">
        <v>44593</v>
      </c>
      <c r="D11" s="12">
        <v>0</v>
      </c>
      <c r="E11" s="12">
        <v>0</v>
      </c>
      <c r="F11" s="12">
        <v>10333.333333333334</v>
      </c>
      <c r="G11" s="12">
        <f t="shared" si="0"/>
        <v>10333.333333333334</v>
      </c>
      <c r="H11" s="13">
        <f t="shared" ref="H11:H24" si="15">G11/0.54</f>
        <v>19135.802469135804</v>
      </c>
      <c r="I11" s="1"/>
      <c r="J11" s="4" t="s">
        <v>2</v>
      </c>
      <c r="K11" s="5">
        <v>44593</v>
      </c>
      <c r="L11" s="12">
        <v>0</v>
      </c>
      <c r="M11" s="12">
        <v>24000</v>
      </c>
      <c r="N11" s="12">
        <v>10333.333333333334</v>
      </c>
      <c r="O11" s="12">
        <f t="shared" si="1"/>
        <v>34333.333333333336</v>
      </c>
      <c r="P11" s="13">
        <f t="shared" ref="P11:P24" si="16">O11/0.54</f>
        <v>63580.246913580246</v>
      </c>
      <c r="R11" s="4" t="s">
        <v>1</v>
      </c>
      <c r="S11" s="5">
        <v>44593</v>
      </c>
      <c r="T11" s="12">
        <v>0</v>
      </c>
      <c r="U11" s="12">
        <v>0</v>
      </c>
      <c r="V11" s="12">
        <v>13224</v>
      </c>
      <c r="W11" s="12">
        <f t="shared" si="2"/>
        <v>13224</v>
      </c>
      <c r="X11" s="13">
        <f t="shared" ref="X11:X24" si="17">W11/0.54</f>
        <v>24488.888888888887</v>
      </c>
      <c r="Z11" s="4" t="s">
        <v>1</v>
      </c>
      <c r="AA11" s="5">
        <v>44593</v>
      </c>
      <c r="AB11" s="12">
        <v>0</v>
      </c>
      <c r="AC11" s="12">
        <v>0</v>
      </c>
      <c r="AD11" s="12">
        <v>13224</v>
      </c>
      <c r="AE11" s="12">
        <f t="shared" si="3"/>
        <v>13224</v>
      </c>
      <c r="AF11" s="13">
        <f t="shared" ref="AF11:AF24" si="18">AE11/0.54</f>
        <v>24488.888888888887</v>
      </c>
      <c r="AH11" s="4" t="s">
        <v>1</v>
      </c>
      <c r="AI11" s="5">
        <v>44593</v>
      </c>
      <c r="AJ11" s="12">
        <v>0</v>
      </c>
      <c r="AK11" s="12">
        <v>0</v>
      </c>
      <c r="AL11" s="12">
        <v>13224</v>
      </c>
      <c r="AM11" s="12">
        <f t="shared" si="4"/>
        <v>13224</v>
      </c>
      <c r="AN11" s="13">
        <f t="shared" ref="AN11:AN24" si="19">AM11/0.54</f>
        <v>24488.888888888887</v>
      </c>
      <c r="AP11" s="4" t="s">
        <v>1</v>
      </c>
      <c r="AQ11" s="5">
        <v>44593</v>
      </c>
      <c r="AR11" s="12">
        <v>0</v>
      </c>
      <c r="AS11" s="12">
        <v>0</v>
      </c>
      <c r="AT11" s="12">
        <v>13224</v>
      </c>
      <c r="AU11" s="12">
        <f t="shared" si="5"/>
        <v>13224</v>
      </c>
      <c r="AV11" s="13">
        <f t="shared" ref="AV11:AV24" si="20">AU11/0.54</f>
        <v>24488.888888888887</v>
      </c>
      <c r="AX11" s="4" t="s">
        <v>1</v>
      </c>
      <c r="AY11" s="5">
        <v>44593</v>
      </c>
      <c r="AZ11" s="12">
        <v>0</v>
      </c>
      <c r="BA11" s="12">
        <v>0</v>
      </c>
      <c r="BB11" s="12">
        <v>13224</v>
      </c>
      <c r="BC11" s="12">
        <f t="shared" si="6"/>
        <v>13224</v>
      </c>
      <c r="BD11" s="13">
        <f t="shared" ref="BD11:BD24" si="21">BC11/0.54</f>
        <v>24488.888888888887</v>
      </c>
      <c r="BF11" s="4" t="s">
        <v>1</v>
      </c>
      <c r="BG11" s="5">
        <v>44593</v>
      </c>
      <c r="BH11" s="12">
        <v>0</v>
      </c>
      <c r="BI11" s="12">
        <v>0</v>
      </c>
      <c r="BJ11" s="12">
        <v>13224</v>
      </c>
      <c r="BK11" s="12">
        <f t="shared" si="7"/>
        <v>13224</v>
      </c>
      <c r="BL11" s="13">
        <f t="shared" ref="BL11:BL24" si="22">BK11/0.54</f>
        <v>24488.888888888887</v>
      </c>
      <c r="BN11" s="4" t="s">
        <v>1</v>
      </c>
      <c r="BO11" s="5">
        <v>44593</v>
      </c>
      <c r="BP11" s="12">
        <v>0</v>
      </c>
      <c r="BQ11" s="12">
        <v>0</v>
      </c>
      <c r="BR11" s="12">
        <v>13224</v>
      </c>
      <c r="BS11" s="12">
        <f t="shared" si="8"/>
        <v>13224</v>
      </c>
      <c r="BT11" s="13">
        <f t="shared" ref="BT11:BT24" si="23">BS11/0.54</f>
        <v>24488.888888888887</v>
      </c>
      <c r="BV11" s="4" t="s">
        <v>1</v>
      </c>
      <c r="BW11" s="5">
        <v>44593</v>
      </c>
      <c r="BX11" s="12">
        <v>0</v>
      </c>
      <c r="BY11" s="12">
        <v>0</v>
      </c>
      <c r="BZ11" s="12">
        <v>13224</v>
      </c>
      <c r="CA11" s="12">
        <f t="shared" si="9"/>
        <v>13224</v>
      </c>
      <c r="CB11" s="13">
        <f t="shared" ref="CB11:CB24" si="24">CA11/0.54</f>
        <v>24488.888888888887</v>
      </c>
      <c r="CD11" s="4" t="s">
        <v>1</v>
      </c>
      <c r="CE11" s="5">
        <v>44593</v>
      </c>
      <c r="CF11" s="12">
        <v>0</v>
      </c>
      <c r="CG11" s="12">
        <v>0</v>
      </c>
      <c r="CH11" s="12">
        <v>13224</v>
      </c>
      <c r="CI11" s="12">
        <f t="shared" si="10"/>
        <v>13224</v>
      </c>
      <c r="CJ11" s="13">
        <f t="shared" ref="CJ11:CJ24" si="25">CI11/0.54</f>
        <v>24488.888888888887</v>
      </c>
      <c r="CL11" s="4" t="s">
        <v>1</v>
      </c>
      <c r="CM11" s="5">
        <v>44593</v>
      </c>
      <c r="CN11" s="12">
        <v>0</v>
      </c>
      <c r="CO11" s="12">
        <v>0</v>
      </c>
      <c r="CP11" s="12">
        <v>13224</v>
      </c>
      <c r="CQ11" s="12">
        <f t="shared" si="11"/>
        <v>13224</v>
      </c>
      <c r="CR11" s="13">
        <f t="shared" ref="CR11:CR24" si="26">CQ11/0.54</f>
        <v>24488.888888888887</v>
      </c>
      <c r="CT11" s="4" t="s">
        <v>1</v>
      </c>
      <c r="CU11" s="5">
        <v>44593</v>
      </c>
      <c r="CV11" s="12">
        <v>0</v>
      </c>
      <c r="CW11" s="12">
        <v>0</v>
      </c>
      <c r="CX11" s="12">
        <v>13224</v>
      </c>
      <c r="CY11" s="12">
        <f t="shared" si="12"/>
        <v>13224</v>
      </c>
      <c r="CZ11" s="13">
        <f t="shared" ref="CZ11:CZ24" si="27">CY11/0.54</f>
        <v>24488.888888888887</v>
      </c>
      <c r="DB11" s="4" t="s">
        <v>1</v>
      </c>
      <c r="DC11" s="5">
        <v>44593</v>
      </c>
      <c r="DD11" s="12">
        <v>0</v>
      </c>
      <c r="DE11" s="12">
        <v>0</v>
      </c>
      <c r="DF11" s="12">
        <v>13224</v>
      </c>
      <c r="DG11" s="12">
        <f t="shared" si="13"/>
        <v>13224</v>
      </c>
      <c r="DH11" s="13">
        <f t="shared" ref="DH11:DH24" si="28">DG11/0.54</f>
        <v>24488.888888888887</v>
      </c>
      <c r="DJ11" s="4" t="s">
        <v>1</v>
      </c>
      <c r="DK11" s="5">
        <v>44593</v>
      </c>
      <c r="DL11" s="12">
        <v>0</v>
      </c>
      <c r="DM11" s="12">
        <v>0</v>
      </c>
      <c r="DN11" s="12">
        <v>13224</v>
      </c>
      <c r="DO11" s="12">
        <f t="shared" si="14"/>
        <v>13224</v>
      </c>
      <c r="DP11" s="13">
        <f t="shared" ref="DP11:DP24" si="29">DO11/0.54</f>
        <v>24488.888888888887</v>
      </c>
      <c r="DR11" s="19"/>
    </row>
    <row r="12" spans="2:122" x14ac:dyDescent="0.35">
      <c r="B12" s="4" t="s">
        <v>2</v>
      </c>
      <c r="C12" s="5">
        <v>44621</v>
      </c>
      <c r="D12" s="12">
        <v>0</v>
      </c>
      <c r="E12" s="12">
        <v>0</v>
      </c>
      <c r="F12" s="12">
        <v>10333.333333333334</v>
      </c>
      <c r="G12" s="12">
        <f t="shared" si="0"/>
        <v>10333.333333333334</v>
      </c>
      <c r="H12" s="13">
        <f t="shared" si="15"/>
        <v>19135.802469135804</v>
      </c>
      <c r="I12" s="1"/>
      <c r="J12" s="4" t="s">
        <v>2</v>
      </c>
      <c r="K12" s="5">
        <v>44621</v>
      </c>
      <c r="L12" s="12">
        <v>0</v>
      </c>
      <c r="M12" s="12">
        <v>13021</v>
      </c>
      <c r="N12" s="12">
        <v>10333.333333333334</v>
      </c>
      <c r="O12" s="12">
        <f t="shared" si="1"/>
        <v>23354.333333333336</v>
      </c>
      <c r="P12" s="13">
        <f t="shared" si="16"/>
        <v>43248.765432098764</v>
      </c>
      <c r="R12" s="4" t="s">
        <v>2</v>
      </c>
      <c r="S12" s="5">
        <v>44621</v>
      </c>
      <c r="T12" s="12">
        <v>0</v>
      </c>
      <c r="U12" s="12">
        <v>0</v>
      </c>
      <c r="V12" s="12">
        <v>0</v>
      </c>
      <c r="W12" s="12">
        <f t="shared" si="2"/>
        <v>0</v>
      </c>
      <c r="X12" s="13">
        <f t="shared" si="17"/>
        <v>0</v>
      </c>
      <c r="Z12" s="4" t="s">
        <v>1</v>
      </c>
      <c r="AA12" s="5">
        <v>44621</v>
      </c>
      <c r="AB12" s="12">
        <v>0</v>
      </c>
      <c r="AC12" s="12">
        <v>24514</v>
      </c>
      <c r="AD12" s="12">
        <v>0</v>
      </c>
      <c r="AE12" s="12">
        <f t="shared" si="3"/>
        <v>24514</v>
      </c>
      <c r="AF12" s="13">
        <f t="shared" si="18"/>
        <v>45396.296296296292</v>
      </c>
      <c r="AH12" s="4" t="s">
        <v>1</v>
      </c>
      <c r="AI12" s="5">
        <v>44621</v>
      </c>
      <c r="AJ12" s="12">
        <v>0</v>
      </c>
      <c r="AK12" s="12">
        <v>24514</v>
      </c>
      <c r="AL12" s="12">
        <v>0</v>
      </c>
      <c r="AM12" s="12">
        <f t="shared" si="4"/>
        <v>24514</v>
      </c>
      <c r="AN12" s="13">
        <f t="shared" si="19"/>
        <v>45396.296296296292</v>
      </c>
      <c r="AP12" s="4" t="s">
        <v>1</v>
      </c>
      <c r="AQ12" s="5">
        <v>44621</v>
      </c>
      <c r="AR12" s="12">
        <v>0</v>
      </c>
      <c r="AS12" s="12">
        <v>24514</v>
      </c>
      <c r="AT12" s="12">
        <v>0</v>
      </c>
      <c r="AU12" s="12">
        <f t="shared" si="5"/>
        <v>24514</v>
      </c>
      <c r="AV12" s="13">
        <f t="shared" si="20"/>
        <v>45396.296296296292</v>
      </c>
      <c r="AX12" s="4" t="s">
        <v>1</v>
      </c>
      <c r="AY12" s="5">
        <v>44621</v>
      </c>
      <c r="AZ12" s="12">
        <v>0</v>
      </c>
      <c r="BA12" s="12">
        <v>24514</v>
      </c>
      <c r="BB12" s="12">
        <v>0</v>
      </c>
      <c r="BC12" s="12">
        <f t="shared" si="6"/>
        <v>24514</v>
      </c>
      <c r="BD12" s="13">
        <f t="shared" si="21"/>
        <v>45396.296296296292</v>
      </c>
      <c r="BF12" s="4" t="s">
        <v>1</v>
      </c>
      <c r="BG12" s="5">
        <v>44621</v>
      </c>
      <c r="BH12" s="12">
        <v>0</v>
      </c>
      <c r="BI12" s="12">
        <v>24514</v>
      </c>
      <c r="BJ12" s="12">
        <v>0</v>
      </c>
      <c r="BK12" s="12">
        <f t="shared" si="7"/>
        <v>24514</v>
      </c>
      <c r="BL12" s="13">
        <f t="shared" si="22"/>
        <v>45396.296296296292</v>
      </c>
      <c r="BN12" s="4" t="s">
        <v>1</v>
      </c>
      <c r="BO12" s="5">
        <v>44621</v>
      </c>
      <c r="BP12" s="12">
        <v>0</v>
      </c>
      <c r="BQ12" s="12">
        <v>24514</v>
      </c>
      <c r="BR12" s="12">
        <v>0</v>
      </c>
      <c r="BS12" s="12">
        <f t="shared" si="8"/>
        <v>24514</v>
      </c>
      <c r="BT12" s="13">
        <f t="shared" si="23"/>
        <v>45396.296296296292</v>
      </c>
      <c r="BV12" s="4" t="s">
        <v>1</v>
      </c>
      <c r="BW12" s="5">
        <v>44621</v>
      </c>
      <c r="BX12" s="12">
        <v>0</v>
      </c>
      <c r="BY12" s="12">
        <v>24514</v>
      </c>
      <c r="BZ12" s="12">
        <v>0</v>
      </c>
      <c r="CA12" s="12">
        <f t="shared" si="9"/>
        <v>24514</v>
      </c>
      <c r="CB12" s="13">
        <f t="shared" si="24"/>
        <v>45396.296296296292</v>
      </c>
      <c r="CD12" s="4" t="s">
        <v>1</v>
      </c>
      <c r="CE12" s="5">
        <v>44621</v>
      </c>
      <c r="CF12" s="12">
        <v>0</v>
      </c>
      <c r="CG12" s="12">
        <v>24514</v>
      </c>
      <c r="CH12" s="12">
        <v>0</v>
      </c>
      <c r="CI12" s="12">
        <f t="shared" si="10"/>
        <v>24514</v>
      </c>
      <c r="CJ12" s="13">
        <f t="shared" si="25"/>
        <v>45396.296296296292</v>
      </c>
      <c r="CL12" s="4" t="s">
        <v>1</v>
      </c>
      <c r="CM12" s="5">
        <v>44621</v>
      </c>
      <c r="CN12" s="12">
        <v>0</v>
      </c>
      <c r="CO12" s="12">
        <v>24514</v>
      </c>
      <c r="CP12" s="12">
        <v>0</v>
      </c>
      <c r="CQ12" s="12">
        <f t="shared" si="11"/>
        <v>24514</v>
      </c>
      <c r="CR12" s="13">
        <f t="shared" si="26"/>
        <v>45396.296296296292</v>
      </c>
      <c r="CT12" s="4" t="s">
        <v>1</v>
      </c>
      <c r="CU12" s="5">
        <v>44621</v>
      </c>
      <c r="CV12" s="12">
        <v>0</v>
      </c>
      <c r="CW12" s="12">
        <v>24514</v>
      </c>
      <c r="CX12" s="12">
        <v>0</v>
      </c>
      <c r="CY12" s="12">
        <f t="shared" si="12"/>
        <v>24514</v>
      </c>
      <c r="CZ12" s="13">
        <f t="shared" si="27"/>
        <v>45396.296296296292</v>
      </c>
      <c r="DB12" s="4" t="s">
        <v>1</v>
      </c>
      <c r="DC12" s="5">
        <v>44621</v>
      </c>
      <c r="DD12" s="12">
        <v>0</v>
      </c>
      <c r="DE12" s="12">
        <v>24514</v>
      </c>
      <c r="DF12" s="12">
        <v>0</v>
      </c>
      <c r="DG12" s="12">
        <f t="shared" si="13"/>
        <v>24514</v>
      </c>
      <c r="DH12" s="13">
        <f t="shared" si="28"/>
        <v>45396.296296296292</v>
      </c>
      <c r="DJ12" s="4" t="s">
        <v>1</v>
      </c>
      <c r="DK12" s="5">
        <v>44621</v>
      </c>
      <c r="DL12" s="12">
        <v>0</v>
      </c>
      <c r="DM12" s="12">
        <v>24514</v>
      </c>
      <c r="DN12" s="12">
        <v>0</v>
      </c>
      <c r="DO12" s="12">
        <f t="shared" si="14"/>
        <v>24514</v>
      </c>
      <c r="DP12" s="13">
        <f t="shared" si="29"/>
        <v>45396.296296296292</v>
      </c>
      <c r="DR12" s="19"/>
    </row>
    <row r="13" spans="2:122" x14ac:dyDescent="0.35">
      <c r="B13" s="4" t="s">
        <v>2</v>
      </c>
      <c r="C13" s="5">
        <v>44652</v>
      </c>
      <c r="D13" s="12">
        <v>0</v>
      </c>
      <c r="E13" s="12">
        <v>0</v>
      </c>
      <c r="F13" s="12">
        <v>10333.333333333334</v>
      </c>
      <c r="G13" s="12">
        <f t="shared" si="0"/>
        <v>10333.333333333334</v>
      </c>
      <c r="H13" s="13">
        <f t="shared" si="15"/>
        <v>19135.802469135804</v>
      </c>
      <c r="I13" s="1"/>
      <c r="J13" s="4" t="s">
        <v>2</v>
      </c>
      <c r="K13" s="5">
        <v>44652</v>
      </c>
      <c r="L13" s="12">
        <v>0</v>
      </c>
      <c r="M13" s="12">
        <v>13022</v>
      </c>
      <c r="N13" s="12">
        <v>10333.333333333334</v>
      </c>
      <c r="O13" s="12">
        <f t="shared" si="1"/>
        <v>23355.333333333336</v>
      </c>
      <c r="P13" s="13">
        <f t="shared" si="16"/>
        <v>43250.617283950618</v>
      </c>
      <c r="R13" s="4" t="s">
        <v>2</v>
      </c>
      <c r="S13" s="5">
        <v>44652</v>
      </c>
      <c r="T13" s="12">
        <v>0</v>
      </c>
      <c r="U13" s="12">
        <v>13022</v>
      </c>
      <c r="V13" s="12">
        <v>12308</v>
      </c>
      <c r="W13" s="12">
        <f t="shared" si="2"/>
        <v>25330</v>
      </c>
      <c r="X13" s="13">
        <f t="shared" si="17"/>
        <v>46907.407407407401</v>
      </c>
      <c r="Z13" s="4" t="s">
        <v>2</v>
      </c>
      <c r="AA13" s="5">
        <v>44652</v>
      </c>
      <c r="AB13" s="12">
        <v>0</v>
      </c>
      <c r="AC13" s="12">
        <v>0</v>
      </c>
      <c r="AD13" s="12">
        <v>12308</v>
      </c>
      <c r="AE13" s="12">
        <f t="shared" si="3"/>
        <v>12308</v>
      </c>
      <c r="AF13" s="13">
        <f t="shared" si="18"/>
        <v>22792.592592592591</v>
      </c>
      <c r="AH13" s="4" t="s">
        <v>1</v>
      </c>
      <c r="AI13" s="5">
        <v>44652</v>
      </c>
      <c r="AJ13" s="12">
        <v>0</v>
      </c>
      <c r="AK13" s="12">
        <v>12255</v>
      </c>
      <c r="AL13" s="12">
        <v>0</v>
      </c>
      <c r="AM13" s="12">
        <f t="shared" si="4"/>
        <v>12255</v>
      </c>
      <c r="AN13" s="13">
        <f t="shared" si="19"/>
        <v>22694.444444444442</v>
      </c>
      <c r="AP13" s="4" t="s">
        <v>1</v>
      </c>
      <c r="AQ13" s="5">
        <v>44652</v>
      </c>
      <c r="AR13" s="12">
        <v>0</v>
      </c>
      <c r="AS13" s="12">
        <v>12255</v>
      </c>
      <c r="AT13" s="12">
        <v>0</v>
      </c>
      <c r="AU13" s="12">
        <f t="shared" si="5"/>
        <v>12255</v>
      </c>
      <c r="AV13" s="13">
        <f t="shared" si="20"/>
        <v>22694.444444444442</v>
      </c>
      <c r="AX13" s="4" t="s">
        <v>1</v>
      </c>
      <c r="AY13" s="5">
        <v>44652</v>
      </c>
      <c r="AZ13" s="12">
        <v>0</v>
      </c>
      <c r="BA13" s="12">
        <v>12255</v>
      </c>
      <c r="BB13" s="12">
        <v>0</v>
      </c>
      <c r="BC13" s="12">
        <f t="shared" si="6"/>
        <v>12255</v>
      </c>
      <c r="BD13" s="13">
        <f t="shared" si="21"/>
        <v>22694.444444444442</v>
      </c>
      <c r="BF13" s="4" t="s">
        <v>1</v>
      </c>
      <c r="BG13" s="5">
        <v>44652</v>
      </c>
      <c r="BH13" s="12">
        <v>0</v>
      </c>
      <c r="BI13" s="12">
        <v>12255</v>
      </c>
      <c r="BJ13" s="12">
        <v>0</v>
      </c>
      <c r="BK13" s="12">
        <f t="shared" si="7"/>
        <v>12255</v>
      </c>
      <c r="BL13" s="13">
        <f t="shared" si="22"/>
        <v>22694.444444444442</v>
      </c>
      <c r="BN13" s="4" t="s">
        <v>1</v>
      </c>
      <c r="BO13" s="5">
        <v>44652</v>
      </c>
      <c r="BP13" s="12">
        <v>0</v>
      </c>
      <c r="BQ13" s="12">
        <v>12255</v>
      </c>
      <c r="BR13" s="12">
        <v>0</v>
      </c>
      <c r="BS13" s="12">
        <f t="shared" si="8"/>
        <v>12255</v>
      </c>
      <c r="BT13" s="13">
        <f t="shared" si="23"/>
        <v>22694.444444444442</v>
      </c>
      <c r="BV13" s="4" t="s">
        <v>1</v>
      </c>
      <c r="BW13" s="5">
        <v>44652</v>
      </c>
      <c r="BX13" s="12">
        <v>0</v>
      </c>
      <c r="BY13" s="12">
        <v>12255</v>
      </c>
      <c r="BZ13" s="12">
        <v>0</v>
      </c>
      <c r="CA13" s="12">
        <f t="shared" si="9"/>
        <v>12255</v>
      </c>
      <c r="CB13" s="13">
        <f t="shared" si="24"/>
        <v>22694.444444444442</v>
      </c>
      <c r="CD13" s="4" t="s">
        <v>1</v>
      </c>
      <c r="CE13" s="5">
        <v>44652</v>
      </c>
      <c r="CF13" s="12">
        <v>0</v>
      </c>
      <c r="CG13" s="12">
        <v>12255</v>
      </c>
      <c r="CH13" s="12">
        <v>0</v>
      </c>
      <c r="CI13" s="12">
        <f t="shared" si="10"/>
        <v>12255</v>
      </c>
      <c r="CJ13" s="13">
        <f t="shared" si="25"/>
        <v>22694.444444444442</v>
      </c>
      <c r="CL13" s="4" t="s">
        <v>1</v>
      </c>
      <c r="CM13" s="5">
        <v>44652</v>
      </c>
      <c r="CN13" s="12">
        <v>0</v>
      </c>
      <c r="CO13" s="12">
        <v>12255</v>
      </c>
      <c r="CP13" s="12">
        <v>0</v>
      </c>
      <c r="CQ13" s="12">
        <f t="shared" si="11"/>
        <v>12255</v>
      </c>
      <c r="CR13" s="13">
        <f t="shared" si="26"/>
        <v>22694.444444444442</v>
      </c>
      <c r="CT13" s="4" t="s">
        <v>1</v>
      </c>
      <c r="CU13" s="5">
        <v>44652</v>
      </c>
      <c r="CV13" s="12">
        <v>0</v>
      </c>
      <c r="CW13" s="12">
        <v>12255</v>
      </c>
      <c r="CX13" s="12">
        <v>0</v>
      </c>
      <c r="CY13" s="12">
        <f t="shared" si="12"/>
        <v>12255</v>
      </c>
      <c r="CZ13" s="13">
        <f t="shared" si="27"/>
        <v>22694.444444444442</v>
      </c>
      <c r="DB13" s="4" t="s">
        <v>1</v>
      </c>
      <c r="DC13" s="5">
        <v>44652</v>
      </c>
      <c r="DD13" s="12">
        <v>0</v>
      </c>
      <c r="DE13" s="12">
        <v>12255</v>
      </c>
      <c r="DF13" s="12">
        <v>0</v>
      </c>
      <c r="DG13" s="12">
        <f t="shared" si="13"/>
        <v>12255</v>
      </c>
      <c r="DH13" s="13">
        <f t="shared" si="28"/>
        <v>22694.444444444442</v>
      </c>
      <c r="DJ13" s="4" t="s">
        <v>1</v>
      </c>
      <c r="DK13" s="5">
        <v>44652</v>
      </c>
      <c r="DL13" s="12">
        <v>0</v>
      </c>
      <c r="DM13" s="12">
        <v>12255</v>
      </c>
      <c r="DN13" s="12">
        <v>0</v>
      </c>
      <c r="DO13" s="12">
        <f t="shared" si="14"/>
        <v>12255</v>
      </c>
      <c r="DP13" s="13">
        <f t="shared" si="29"/>
        <v>22694.444444444442</v>
      </c>
      <c r="DR13" s="19"/>
    </row>
    <row r="14" spans="2:122" x14ac:dyDescent="0.35">
      <c r="B14" s="4" t="s">
        <v>2</v>
      </c>
      <c r="C14" s="5">
        <v>44682</v>
      </c>
      <c r="D14" s="12">
        <v>10976</v>
      </c>
      <c r="E14" s="12">
        <v>12000</v>
      </c>
      <c r="F14" s="12">
        <v>10333.333333333334</v>
      </c>
      <c r="G14" s="12">
        <f t="shared" si="0"/>
        <v>33309.333333333336</v>
      </c>
      <c r="H14" s="13">
        <f t="shared" si="15"/>
        <v>61683.950617283954</v>
      </c>
      <c r="I14" s="1"/>
      <c r="J14" s="4" t="s">
        <v>2</v>
      </c>
      <c r="K14" s="5">
        <v>44682</v>
      </c>
      <c r="L14" s="12">
        <v>13815</v>
      </c>
      <c r="M14" s="12">
        <v>0</v>
      </c>
      <c r="N14" s="12">
        <v>10333.333333333334</v>
      </c>
      <c r="O14" s="12">
        <f t="shared" si="1"/>
        <v>24148.333333333336</v>
      </c>
      <c r="P14" s="13">
        <f t="shared" si="16"/>
        <v>44719.135802469136</v>
      </c>
      <c r="R14" s="4" t="s">
        <v>2</v>
      </c>
      <c r="S14" s="5">
        <v>44682</v>
      </c>
      <c r="T14" s="12">
        <v>13815</v>
      </c>
      <c r="U14" s="12">
        <v>12500</v>
      </c>
      <c r="V14" s="12">
        <v>12308</v>
      </c>
      <c r="W14" s="12">
        <f t="shared" si="2"/>
        <v>38623</v>
      </c>
      <c r="X14" s="13">
        <f t="shared" si="17"/>
        <v>71524.074074074073</v>
      </c>
      <c r="Z14" s="4" t="s">
        <v>2</v>
      </c>
      <c r="AA14" s="5">
        <v>44682</v>
      </c>
      <c r="AB14" s="12">
        <v>13815</v>
      </c>
      <c r="AC14" s="12">
        <v>0</v>
      </c>
      <c r="AD14" s="12">
        <v>12308</v>
      </c>
      <c r="AE14" s="12">
        <f t="shared" si="3"/>
        <v>26123</v>
      </c>
      <c r="AF14" s="13">
        <f t="shared" si="18"/>
        <v>48375.92592592592</v>
      </c>
      <c r="AH14" s="4" t="s">
        <v>2</v>
      </c>
      <c r="AI14" s="5">
        <v>44682</v>
      </c>
      <c r="AJ14" s="12">
        <v>0</v>
      </c>
      <c r="AK14" s="12">
        <v>0</v>
      </c>
      <c r="AL14" s="12">
        <v>0</v>
      </c>
      <c r="AM14" s="12">
        <f t="shared" si="4"/>
        <v>0</v>
      </c>
      <c r="AN14" s="13">
        <f t="shared" si="19"/>
        <v>0</v>
      </c>
      <c r="AP14" s="4" t="s">
        <v>1</v>
      </c>
      <c r="AQ14" s="5">
        <v>44682</v>
      </c>
      <c r="AR14" s="12">
        <v>0</v>
      </c>
      <c r="AS14" s="12">
        <v>0</v>
      </c>
      <c r="AT14" s="12">
        <v>0</v>
      </c>
      <c r="AU14" s="12">
        <f t="shared" si="5"/>
        <v>0</v>
      </c>
      <c r="AV14" s="13">
        <f t="shared" si="20"/>
        <v>0</v>
      </c>
      <c r="AX14" s="4" t="s">
        <v>1</v>
      </c>
      <c r="AY14" s="5">
        <v>44682</v>
      </c>
      <c r="AZ14" s="12">
        <v>0</v>
      </c>
      <c r="BA14" s="12">
        <v>0</v>
      </c>
      <c r="BB14" s="12">
        <v>0</v>
      </c>
      <c r="BC14" s="12">
        <f t="shared" si="6"/>
        <v>0</v>
      </c>
      <c r="BD14" s="13">
        <f t="shared" si="21"/>
        <v>0</v>
      </c>
      <c r="BF14" s="4" t="s">
        <v>1</v>
      </c>
      <c r="BG14" s="5">
        <v>44682</v>
      </c>
      <c r="BH14" s="12">
        <v>0</v>
      </c>
      <c r="BI14" s="12">
        <v>0</v>
      </c>
      <c r="BJ14" s="12">
        <v>0</v>
      </c>
      <c r="BK14" s="12">
        <f t="shared" si="7"/>
        <v>0</v>
      </c>
      <c r="BL14" s="13">
        <f t="shared" si="22"/>
        <v>0</v>
      </c>
      <c r="BN14" s="4" t="s">
        <v>1</v>
      </c>
      <c r="BO14" s="5">
        <v>44682</v>
      </c>
      <c r="BP14" s="12">
        <v>0</v>
      </c>
      <c r="BQ14" s="12">
        <v>0</v>
      </c>
      <c r="BR14" s="12">
        <v>0</v>
      </c>
      <c r="BS14" s="12">
        <f t="shared" si="8"/>
        <v>0</v>
      </c>
      <c r="BT14" s="13">
        <f t="shared" si="23"/>
        <v>0</v>
      </c>
      <c r="BV14" s="4" t="s">
        <v>1</v>
      </c>
      <c r="BW14" s="5">
        <v>44682</v>
      </c>
      <c r="BX14" s="12">
        <v>0</v>
      </c>
      <c r="BY14" s="12">
        <v>0</v>
      </c>
      <c r="BZ14" s="12">
        <v>0</v>
      </c>
      <c r="CA14" s="12">
        <f t="shared" si="9"/>
        <v>0</v>
      </c>
      <c r="CB14" s="13">
        <f t="shared" si="24"/>
        <v>0</v>
      </c>
      <c r="CD14" s="4" t="s">
        <v>1</v>
      </c>
      <c r="CE14" s="5">
        <v>44682</v>
      </c>
      <c r="CF14" s="12">
        <v>0</v>
      </c>
      <c r="CG14" s="12">
        <v>0</v>
      </c>
      <c r="CH14" s="12">
        <v>0</v>
      </c>
      <c r="CI14" s="12">
        <f t="shared" si="10"/>
        <v>0</v>
      </c>
      <c r="CJ14" s="13">
        <f t="shared" si="25"/>
        <v>0</v>
      </c>
      <c r="CL14" s="4" t="s">
        <v>1</v>
      </c>
      <c r="CM14" s="5">
        <v>44682</v>
      </c>
      <c r="CN14" s="12">
        <v>0</v>
      </c>
      <c r="CO14" s="12">
        <v>0</v>
      </c>
      <c r="CP14" s="12">
        <v>0</v>
      </c>
      <c r="CQ14" s="12">
        <f t="shared" si="11"/>
        <v>0</v>
      </c>
      <c r="CR14" s="13">
        <f t="shared" si="26"/>
        <v>0</v>
      </c>
      <c r="CT14" s="4" t="s">
        <v>1</v>
      </c>
      <c r="CU14" s="5">
        <v>44682</v>
      </c>
      <c r="CV14" s="12">
        <v>0</v>
      </c>
      <c r="CW14" s="12">
        <v>0</v>
      </c>
      <c r="CX14" s="12">
        <v>0</v>
      </c>
      <c r="CY14" s="12">
        <f t="shared" si="12"/>
        <v>0</v>
      </c>
      <c r="CZ14" s="13">
        <f t="shared" si="27"/>
        <v>0</v>
      </c>
      <c r="DB14" s="4" t="s">
        <v>1</v>
      </c>
      <c r="DC14" s="5">
        <v>44682</v>
      </c>
      <c r="DD14" s="12">
        <v>0</v>
      </c>
      <c r="DE14" s="12">
        <v>0</v>
      </c>
      <c r="DF14" s="12">
        <v>0</v>
      </c>
      <c r="DG14" s="12">
        <f t="shared" si="13"/>
        <v>0</v>
      </c>
      <c r="DH14" s="13">
        <f t="shared" si="28"/>
        <v>0</v>
      </c>
      <c r="DJ14" s="4" t="s">
        <v>1</v>
      </c>
      <c r="DK14" s="5">
        <v>44682</v>
      </c>
      <c r="DL14" s="12">
        <v>0</v>
      </c>
      <c r="DM14" s="12">
        <v>0</v>
      </c>
      <c r="DN14" s="12">
        <v>0</v>
      </c>
      <c r="DO14" s="12">
        <f t="shared" si="14"/>
        <v>0</v>
      </c>
      <c r="DP14" s="13">
        <f t="shared" si="29"/>
        <v>0</v>
      </c>
      <c r="DR14" s="19"/>
    </row>
    <row r="15" spans="2:122" x14ac:dyDescent="0.35">
      <c r="B15" s="4" t="s">
        <v>2</v>
      </c>
      <c r="C15" s="5">
        <v>44713</v>
      </c>
      <c r="D15" s="12">
        <v>10976</v>
      </c>
      <c r="E15" s="12">
        <v>12000</v>
      </c>
      <c r="F15" s="12">
        <v>10333.333333333334</v>
      </c>
      <c r="G15" s="12">
        <f t="shared" si="0"/>
        <v>33309.333333333336</v>
      </c>
      <c r="H15" s="13">
        <f t="shared" si="15"/>
        <v>61683.950617283954</v>
      </c>
      <c r="I15" s="1"/>
      <c r="J15" s="4" t="s">
        <v>2</v>
      </c>
      <c r="K15" s="5">
        <v>44713</v>
      </c>
      <c r="L15" s="12">
        <v>13821</v>
      </c>
      <c r="M15" s="12">
        <v>0</v>
      </c>
      <c r="N15" s="12">
        <v>10333.333333333334</v>
      </c>
      <c r="O15" s="12">
        <f t="shared" si="1"/>
        <v>24154.333333333336</v>
      </c>
      <c r="P15" s="13">
        <f t="shared" si="16"/>
        <v>44730.246913580246</v>
      </c>
      <c r="R15" s="4" t="s">
        <v>2</v>
      </c>
      <c r="S15" s="5">
        <v>44713</v>
      </c>
      <c r="T15" s="12">
        <v>13821</v>
      </c>
      <c r="U15" s="12">
        <v>12500</v>
      </c>
      <c r="V15" s="12">
        <v>12308</v>
      </c>
      <c r="W15" s="12">
        <f t="shared" si="2"/>
        <v>38629</v>
      </c>
      <c r="X15" s="13">
        <f t="shared" si="17"/>
        <v>71535.185185185182</v>
      </c>
      <c r="Z15" s="4" t="s">
        <v>2</v>
      </c>
      <c r="AA15" s="5">
        <v>44713</v>
      </c>
      <c r="AB15" s="12">
        <v>13821</v>
      </c>
      <c r="AC15" s="12">
        <v>12501</v>
      </c>
      <c r="AD15" s="12">
        <v>12308</v>
      </c>
      <c r="AE15" s="12">
        <f t="shared" si="3"/>
        <v>38630</v>
      </c>
      <c r="AF15" s="13">
        <f t="shared" si="18"/>
        <v>71537.037037037036</v>
      </c>
      <c r="AH15" s="4" t="s">
        <v>2</v>
      </c>
      <c r="AI15" s="5">
        <v>44713</v>
      </c>
      <c r="AJ15" s="12">
        <v>13815</v>
      </c>
      <c r="AK15" s="12">
        <v>0</v>
      </c>
      <c r="AL15" s="12">
        <v>0</v>
      </c>
      <c r="AM15" s="12">
        <f t="shared" si="4"/>
        <v>13815</v>
      </c>
      <c r="AN15" s="13">
        <f t="shared" si="19"/>
        <v>25583.333333333332</v>
      </c>
      <c r="AP15" s="4" t="s">
        <v>2</v>
      </c>
      <c r="AQ15" s="5">
        <v>44713</v>
      </c>
      <c r="AR15" s="12">
        <v>13815</v>
      </c>
      <c r="AS15" s="12">
        <v>0</v>
      </c>
      <c r="AT15" s="12">
        <v>0</v>
      </c>
      <c r="AU15" s="12">
        <f t="shared" si="5"/>
        <v>13815</v>
      </c>
      <c r="AV15" s="13">
        <f t="shared" si="20"/>
        <v>25583.333333333332</v>
      </c>
      <c r="AX15" s="4" t="s">
        <v>1</v>
      </c>
      <c r="AY15" s="5">
        <v>44713</v>
      </c>
      <c r="AZ15" s="12">
        <v>0</v>
      </c>
      <c r="BA15" s="12">
        <v>0</v>
      </c>
      <c r="BB15" s="12">
        <v>12287</v>
      </c>
      <c r="BC15" s="12">
        <f t="shared" si="6"/>
        <v>12287</v>
      </c>
      <c r="BD15" s="13">
        <f t="shared" si="21"/>
        <v>22753.703703703701</v>
      </c>
      <c r="BF15" s="4" t="s">
        <v>1</v>
      </c>
      <c r="BG15" s="5">
        <v>44713</v>
      </c>
      <c r="BH15" s="12">
        <v>0</v>
      </c>
      <c r="BI15" s="12">
        <v>0</v>
      </c>
      <c r="BJ15" s="12">
        <v>12287</v>
      </c>
      <c r="BK15" s="12">
        <f t="shared" si="7"/>
        <v>12287</v>
      </c>
      <c r="BL15" s="13">
        <f t="shared" si="22"/>
        <v>22753.703703703701</v>
      </c>
      <c r="BN15" s="4" t="s">
        <v>1</v>
      </c>
      <c r="BO15" s="5">
        <v>44713</v>
      </c>
      <c r="BP15" s="12">
        <v>0</v>
      </c>
      <c r="BQ15" s="12">
        <v>0</v>
      </c>
      <c r="BR15" s="12">
        <v>12287</v>
      </c>
      <c r="BS15" s="12">
        <f t="shared" si="8"/>
        <v>12287</v>
      </c>
      <c r="BT15" s="13">
        <f t="shared" si="23"/>
        <v>22753.703703703701</v>
      </c>
      <c r="BV15" s="4" t="s">
        <v>1</v>
      </c>
      <c r="BW15" s="5">
        <v>44713</v>
      </c>
      <c r="BX15" s="12">
        <v>0</v>
      </c>
      <c r="BY15" s="12">
        <v>0</v>
      </c>
      <c r="BZ15" s="12">
        <v>12287</v>
      </c>
      <c r="CA15" s="12">
        <f t="shared" si="9"/>
        <v>12287</v>
      </c>
      <c r="CB15" s="13">
        <f t="shared" si="24"/>
        <v>22753.703703703701</v>
      </c>
      <c r="CD15" s="4" t="s">
        <v>1</v>
      </c>
      <c r="CE15" s="5">
        <v>44713</v>
      </c>
      <c r="CF15" s="12">
        <v>0</v>
      </c>
      <c r="CG15" s="12">
        <v>0</v>
      </c>
      <c r="CH15" s="12">
        <v>12287</v>
      </c>
      <c r="CI15" s="12">
        <f t="shared" si="10"/>
        <v>12287</v>
      </c>
      <c r="CJ15" s="13">
        <f t="shared" si="25"/>
        <v>22753.703703703701</v>
      </c>
      <c r="CL15" s="4" t="s">
        <v>1</v>
      </c>
      <c r="CM15" s="5">
        <v>44713</v>
      </c>
      <c r="CN15" s="12">
        <v>0</v>
      </c>
      <c r="CO15" s="12">
        <v>0</v>
      </c>
      <c r="CP15" s="12">
        <v>12287</v>
      </c>
      <c r="CQ15" s="12">
        <f t="shared" si="11"/>
        <v>12287</v>
      </c>
      <c r="CR15" s="13">
        <f t="shared" si="26"/>
        <v>22753.703703703701</v>
      </c>
      <c r="CT15" s="4" t="s">
        <v>1</v>
      </c>
      <c r="CU15" s="5">
        <v>44713</v>
      </c>
      <c r="CV15" s="12">
        <v>0</v>
      </c>
      <c r="CW15" s="12">
        <v>0</v>
      </c>
      <c r="CX15" s="12">
        <v>12287</v>
      </c>
      <c r="CY15" s="12">
        <f t="shared" si="12"/>
        <v>12287</v>
      </c>
      <c r="CZ15" s="13">
        <f t="shared" si="27"/>
        <v>22753.703703703701</v>
      </c>
      <c r="DB15" s="4" t="s">
        <v>1</v>
      </c>
      <c r="DC15" s="5">
        <v>44713</v>
      </c>
      <c r="DD15" s="12">
        <v>0</v>
      </c>
      <c r="DE15" s="12">
        <v>0</v>
      </c>
      <c r="DF15" s="12">
        <v>12287</v>
      </c>
      <c r="DG15" s="12">
        <f t="shared" si="13"/>
        <v>12287</v>
      </c>
      <c r="DH15" s="13">
        <f t="shared" si="28"/>
        <v>22753.703703703701</v>
      </c>
      <c r="DJ15" s="4" t="s">
        <v>1</v>
      </c>
      <c r="DK15" s="5">
        <v>44713</v>
      </c>
      <c r="DL15" s="12">
        <v>0</v>
      </c>
      <c r="DM15" s="12">
        <v>0</v>
      </c>
      <c r="DN15" s="12">
        <v>12287</v>
      </c>
      <c r="DO15" s="12">
        <f t="shared" si="14"/>
        <v>12287</v>
      </c>
      <c r="DP15" s="13">
        <f t="shared" si="29"/>
        <v>22753.703703703701</v>
      </c>
      <c r="DR15" s="19"/>
    </row>
    <row r="16" spans="2:122" x14ac:dyDescent="0.35">
      <c r="B16" s="4" t="s">
        <v>2</v>
      </c>
      <c r="C16" s="5">
        <v>44743</v>
      </c>
      <c r="D16" s="12">
        <v>10976</v>
      </c>
      <c r="E16" s="12">
        <v>12000</v>
      </c>
      <c r="F16" s="12">
        <v>10333.333333333334</v>
      </c>
      <c r="G16" s="12">
        <f t="shared" si="0"/>
        <v>33309.333333333336</v>
      </c>
      <c r="H16" s="13">
        <f t="shared" si="15"/>
        <v>61683.950617283954</v>
      </c>
      <c r="I16" s="1"/>
      <c r="J16" s="4" t="s">
        <v>2</v>
      </c>
      <c r="K16" s="5">
        <v>44743</v>
      </c>
      <c r="L16" s="12">
        <v>13820</v>
      </c>
      <c r="M16" s="12">
        <v>0</v>
      </c>
      <c r="N16" s="12">
        <v>10333.333333333334</v>
      </c>
      <c r="O16" s="12">
        <f t="shared" si="1"/>
        <v>24153.333333333336</v>
      </c>
      <c r="P16" s="13">
        <f t="shared" si="16"/>
        <v>44728.395061728399</v>
      </c>
      <c r="R16" s="4" t="s">
        <v>2</v>
      </c>
      <c r="S16" s="5">
        <v>44743</v>
      </c>
      <c r="T16" s="12">
        <v>13820</v>
      </c>
      <c r="U16" s="12">
        <v>12021</v>
      </c>
      <c r="V16" s="12">
        <v>12308</v>
      </c>
      <c r="W16" s="12">
        <f t="shared" si="2"/>
        <v>38149</v>
      </c>
      <c r="X16" s="13">
        <f t="shared" si="17"/>
        <v>70646.296296296292</v>
      </c>
      <c r="Z16" s="4" t="s">
        <v>2</v>
      </c>
      <c r="AA16" s="5">
        <v>44743</v>
      </c>
      <c r="AB16" s="12">
        <v>13820</v>
      </c>
      <c r="AC16" s="12">
        <v>13028</v>
      </c>
      <c r="AD16" s="12">
        <v>12308</v>
      </c>
      <c r="AE16" s="12">
        <f t="shared" si="3"/>
        <v>39156</v>
      </c>
      <c r="AF16" s="13">
        <f t="shared" si="18"/>
        <v>72511.111111111109</v>
      </c>
      <c r="AH16" s="4" t="s">
        <v>2</v>
      </c>
      <c r="AI16" s="5">
        <v>44743</v>
      </c>
      <c r="AJ16" s="12">
        <v>13821</v>
      </c>
      <c r="AK16" s="12">
        <v>0</v>
      </c>
      <c r="AL16" s="12">
        <v>12694</v>
      </c>
      <c r="AM16" s="12">
        <f t="shared" si="4"/>
        <v>26515</v>
      </c>
      <c r="AN16" s="13">
        <f t="shared" si="19"/>
        <v>49101.851851851847</v>
      </c>
      <c r="AP16" s="4" t="s">
        <v>2</v>
      </c>
      <c r="AQ16" s="5">
        <v>44743</v>
      </c>
      <c r="AR16" s="12">
        <v>13821</v>
      </c>
      <c r="AS16" s="12">
        <v>0</v>
      </c>
      <c r="AT16" s="12">
        <v>12694</v>
      </c>
      <c r="AU16" s="12">
        <f t="shared" si="5"/>
        <v>26515</v>
      </c>
      <c r="AV16" s="13">
        <f t="shared" si="20"/>
        <v>49101.851851851847</v>
      </c>
      <c r="AX16" s="4" t="s">
        <v>2</v>
      </c>
      <c r="AY16" s="5">
        <v>44743</v>
      </c>
      <c r="AZ16" s="12">
        <v>13815</v>
      </c>
      <c r="BA16" s="12">
        <v>0</v>
      </c>
      <c r="BB16" s="12">
        <v>12694</v>
      </c>
      <c r="BC16" s="12">
        <f t="shared" si="6"/>
        <v>26509</v>
      </c>
      <c r="BD16" s="13">
        <f t="shared" si="21"/>
        <v>49090.740740740737</v>
      </c>
      <c r="BF16" s="4" t="s">
        <v>1</v>
      </c>
      <c r="BG16" s="5">
        <v>44743</v>
      </c>
      <c r="BH16" s="12">
        <v>0</v>
      </c>
      <c r="BI16" s="12">
        <v>0</v>
      </c>
      <c r="BJ16" s="12">
        <v>12293</v>
      </c>
      <c r="BK16" s="12">
        <f t="shared" si="7"/>
        <v>12293</v>
      </c>
      <c r="BL16" s="13">
        <f t="shared" si="22"/>
        <v>22764.814814814814</v>
      </c>
      <c r="BN16" s="4" t="s">
        <v>1</v>
      </c>
      <c r="BO16" s="5">
        <v>44743</v>
      </c>
      <c r="BP16" s="12">
        <v>0</v>
      </c>
      <c r="BQ16" s="12">
        <v>0</v>
      </c>
      <c r="BR16" s="12">
        <v>12293</v>
      </c>
      <c r="BS16" s="12">
        <f t="shared" si="8"/>
        <v>12293</v>
      </c>
      <c r="BT16" s="13">
        <f t="shared" si="23"/>
        <v>22764.814814814814</v>
      </c>
      <c r="BV16" s="4" t="s">
        <v>1</v>
      </c>
      <c r="BW16" s="5">
        <v>44743</v>
      </c>
      <c r="BX16" s="12">
        <v>0</v>
      </c>
      <c r="BY16" s="12">
        <v>0</v>
      </c>
      <c r="BZ16" s="12">
        <v>12293</v>
      </c>
      <c r="CA16" s="12">
        <f t="shared" si="9"/>
        <v>12293</v>
      </c>
      <c r="CB16" s="13">
        <f t="shared" si="24"/>
        <v>22764.814814814814</v>
      </c>
      <c r="CD16" s="4" t="s">
        <v>1</v>
      </c>
      <c r="CE16" s="5">
        <v>44743</v>
      </c>
      <c r="CF16" s="12">
        <v>0</v>
      </c>
      <c r="CG16" s="12">
        <v>0</v>
      </c>
      <c r="CH16" s="12">
        <v>12293</v>
      </c>
      <c r="CI16" s="12">
        <f t="shared" si="10"/>
        <v>12293</v>
      </c>
      <c r="CJ16" s="13">
        <f t="shared" si="25"/>
        <v>22764.814814814814</v>
      </c>
      <c r="CL16" s="4" t="s">
        <v>1</v>
      </c>
      <c r="CM16" s="5">
        <v>44743</v>
      </c>
      <c r="CN16" s="12">
        <v>0</v>
      </c>
      <c r="CO16" s="12">
        <v>0</v>
      </c>
      <c r="CP16" s="12">
        <v>12293</v>
      </c>
      <c r="CQ16" s="12">
        <f t="shared" si="11"/>
        <v>12293</v>
      </c>
      <c r="CR16" s="13">
        <f t="shared" si="26"/>
        <v>22764.814814814814</v>
      </c>
      <c r="CT16" s="4" t="s">
        <v>1</v>
      </c>
      <c r="CU16" s="5">
        <v>44743</v>
      </c>
      <c r="CV16" s="12">
        <v>0</v>
      </c>
      <c r="CW16" s="12">
        <v>0</v>
      </c>
      <c r="CX16" s="12">
        <v>12293</v>
      </c>
      <c r="CY16" s="12">
        <f t="shared" si="12"/>
        <v>12293</v>
      </c>
      <c r="CZ16" s="13">
        <f t="shared" si="27"/>
        <v>22764.814814814814</v>
      </c>
      <c r="DB16" s="4" t="s">
        <v>1</v>
      </c>
      <c r="DC16" s="5">
        <v>44743</v>
      </c>
      <c r="DD16" s="12">
        <v>0</v>
      </c>
      <c r="DE16" s="12">
        <v>0</v>
      </c>
      <c r="DF16" s="12">
        <v>12293</v>
      </c>
      <c r="DG16" s="12">
        <f t="shared" si="13"/>
        <v>12293</v>
      </c>
      <c r="DH16" s="13">
        <f t="shared" si="28"/>
        <v>22764.814814814814</v>
      </c>
      <c r="DJ16" s="4" t="s">
        <v>1</v>
      </c>
      <c r="DK16" s="5">
        <v>44743</v>
      </c>
      <c r="DL16" s="12">
        <v>0</v>
      </c>
      <c r="DM16" s="12">
        <v>0</v>
      </c>
      <c r="DN16" s="12">
        <v>12293</v>
      </c>
      <c r="DO16" s="12">
        <f t="shared" si="14"/>
        <v>12293</v>
      </c>
      <c r="DP16" s="13">
        <f t="shared" si="29"/>
        <v>22764.814814814814</v>
      </c>
      <c r="DR16" s="19"/>
    </row>
    <row r="17" spans="2:122" x14ac:dyDescent="0.35">
      <c r="B17" s="4" t="s">
        <v>2</v>
      </c>
      <c r="C17" s="5">
        <v>44774</v>
      </c>
      <c r="D17" s="12">
        <v>10976</v>
      </c>
      <c r="E17" s="12">
        <v>12000</v>
      </c>
      <c r="F17" s="12">
        <v>10333.333333333334</v>
      </c>
      <c r="G17" s="12">
        <f t="shared" si="0"/>
        <v>33309.333333333336</v>
      </c>
      <c r="H17" s="13">
        <f t="shared" si="15"/>
        <v>61683.950617283954</v>
      </c>
      <c r="I17" s="1"/>
      <c r="J17" s="4" t="s">
        <v>2</v>
      </c>
      <c r="K17" s="5">
        <v>44774</v>
      </c>
      <c r="L17" s="12">
        <v>0</v>
      </c>
      <c r="M17" s="12">
        <v>0</v>
      </c>
      <c r="N17" s="12">
        <v>10333.333333333334</v>
      </c>
      <c r="O17" s="12">
        <f t="shared" si="1"/>
        <v>10333.333333333334</v>
      </c>
      <c r="P17" s="13">
        <f t="shared" si="16"/>
        <v>19135.802469135804</v>
      </c>
      <c r="R17" s="4" t="s">
        <v>2</v>
      </c>
      <c r="S17" s="5">
        <v>44774</v>
      </c>
      <c r="T17" s="12">
        <v>0</v>
      </c>
      <c r="U17" s="12">
        <v>0</v>
      </c>
      <c r="V17" s="12">
        <v>12308</v>
      </c>
      <c r="W17" s="12">
        <f t="shared" si="2"/>
        <v>12308</v>
      </c>
      <c r="X17" s="13">
        <f t="shared" si="17"/>
        <v>22792.592592592591</v>
      </c>
      <c r="Z17" s="4" t="s">
        <v>2</v>
      </c>
      <c r="AA17" s="5">
        <v>44774</v>
      </c>
      <c r="AB17" s="12">
        <v>0</v>
      </c>
      <c r="AC17" s="12">
        <v>0</v>
      </c>
      <c r="AD17" s="12">
        <v>12308</v>
      </c>
      <c r="AE17" s="12">
        <f t="shared" si="3"/>
        <v>12308</v>
      </c>
      <c r="AF17" s="13">
        <f t="shared" si="18"/>
        <v>22792.592592592591</v>
      </c>
      <c r="AH17" s="4" t="s">
        <v>2</v>
      </c>
      <c r="AI17" s="5">
        <v>44774</v>
      </c>
      <c r="AJ17" s="12">
        <v>13820</v>
      </c>
      <c r="AK17" s="12">
        <v>0</v>
      </c>
      <c r="AL17" s="12">
        <v>12694</v>
      </c>
      <c r="AM17" s="12">
        <f t="shared" si="4"/>
        <v>26514</v>
      </c>
      <c r="AN17" s="13">
        <f t="shared" si="19"/>
        <v>49100</v>
      </c>
      <c r="AP17" s="4" t="s">
        <v>2</v>
      </c>
      <c r="AQ17" s="5">
        <v>44774</v>
      </c>
      <c r="AR17" s="12">
        <v>13820</v>
      </c>
      <c r="AS17" s="12">
        <v>0</v>
      </c>
      <c r="AT17" s="12">
        <v>12694</v>
      </c>
      <c r="AU17" s="12">
        <f t="shared" si="5"/>
        <v>26514</v>
      </c>
      <c r="AV17" s="13">
        <f t="shared" si="20"/>
        <v>49100</v>
      </c>
      <c r="AX17" s="4" t="s">
        <v>2</v>
      </c>
      <c r="AY17" s="5">
        <v>44774</v>
      </c>
      <c r="AZ17" s="12">
        <v>13821</v>
      </c>
      <c r="BA17" s="12">
        <v>0</v>
      </c>
      <c r="BB17" s="12">
        <v>12694</v>
      </c>
      <c r="BC17" s="12">
        <f t="shared" si="6"/>
        <v>26515</v>
      </c>
      <c r="BD17" s="13">
        <f t="shared" si="21"/>
        <v>49101.851851851847</v>
      </c>
      <c r="BF17" s="4" t="s">
        <v>2</v>
      </c>
      <c r="BG17" s="5">
        <v>44774</v>
      </c>
      <c r="BH17" s="12">
        <v>0</v>
      </c>
      <c r="BI17" s="12">
        <v>0</v>
      </c>
      <c r="BJ17" s="12">
        <v>12694</v>
      </c>
      <c r="BK17" s="12">
        <f t="shared" si="7"/>
        <v>12694</v>
      </c>
      <c r="BL17" s="13">
        <f t="shared" si="22"/>
        <v>23507.407407407405</v>
      </c>
      <c r="BN17" s="4" t="s">
        <v>1</v>
      </c>
      <c r="BO17" s="5">
        <v>44774</v>
      </c>
      <c r="BP17" s="12">
        <v>0</v>
      </c>
      <c r="BQ17" s="12">
        <v>0</v>
      </c>
      <c r="BR17" s="12">
        <v>24582</v>
      </c>
      <c r="BS17" s="12">
        <f t="shared" si="8"/>
        <v>24582</v>
      </c>
      <c r="BT17" s="13">
        <f t="shared" si="23"/>
        <v>45522.222222222219</v>
      </c>
      <c r="BV17" s="4" t="s">
        <v>1</v>
      </c>
      <c r="BW17" s="5">
        <v>44774</v>
      </c>
      <c r="BX17" s="12">
        <v>0</v>
      </c>
      <c r="BY17" s="12">
        <v>0</v>
      </c>
      <c r="BZ17" s="12">
        <v>24582</v>
      </c>
      <c r="CA17" s="12">
        <f t="shared" si="9"/>
        <v>24582</v>
      </c>
      <c r="CB17" s="13">
        <f t="shared" si="24"/>
        <v>45522.222222222219</v>
      </c>
      <c r="CD17" s="4" t="s">
        <v>1</v>
      </c>
      <c r="CE17" s="5">
        <v>44774</v>
      </c>
      <c r="CF17" s="12">
        <v>0</v>
      </c>
      <c r="CG17" s="12">
        <v>0</v>
      </c>
      <c r="CH17" s="12">
        <v>24582</v>
      </c>
      <c r="CI17" s="12">
        <f t="shared" si="10"/>
        <v>24582</v>
      </c>
      <c r="CJ17" s="13">
        <f t="shared" si="25"/>
        <v>45522.222222222219</v>
      </c>
      <c r="CL17" s="4" t="s">
        <v>1</v>
      </c>
      <c r="CM17" s="5">
        <v>44774</v>
      </c>
      <c r="CN17" s="12">
        <v>0</v>
      </c>
      <c r="CO17" s="12">
        <v>0</v>
      </c>
      <c r="CP17" s="12">
        <v>24582</v>
      </c>
      <c r="CQ17" s="12">
        <f t="shared" si="11"/>
        <v>24582</v>
      </c>
      <c r="CR17" s="13">
        <f t="shared" si="26"/>
        <v>45522.222222222219</v>
      </c>
      <c r="CT17" s="4" t="s">
        <v>1</v>
      </c>
      <c r="CU17" s="5">
        <v>44774</v>
      </c>
      <c r="CV17" s="12">
        <v>0</v>
      </c>
      <c r="CW17" s="12">
        <v>0</v>
      </c>
      <c r="CX17" s="12">
        <v>24582</v>
      </c>
      <c r="CY17" s="12">
        <f t="shared" si="12"/>
        <v>24582</v>
      </c>
      <c r="CZ17" s="13">
        <f t="shared" si="27"/>
        <v>45522.222222222219</v>
      </c>
      <c r="DB17" s="4" t="s">
        <v>1</v>
      </c>
      <c r="DC17" s="5">
        <v>44774</v>
      </c>
      <c r="DD17" s="12">
        <v>0</v>
      </c>
      <c r="DE17" s="12">
        <v>0</v>
      </c>
      <c r="DF17" s="12">
        <v>24582</v>
      </c>
      <c r="DG17" s="12">
        <f t="shared" si="13"/>
        <v>24582</v>
      </c>
      <c r="DH17" s="13">
        <f t="shared" si="28"/>
        <v>45522.222222222219</v>
      </c>
      <c r="DJ17" s="4" t="s">
        <v>1</v>
      </c>
      <c r="DK17" s="5">
        <v>44774</v>
      </c>
      <c r="DL17" s="12">
        <v>0</v>
      </c>
      <c r="DM17" s="12">
        <v>0</v>
      </c>
      <c r="DN17" s="12">
        <v>24582</v>
      </c>
      <c r="DO17" s="12">
        <f t="shared" si="14"/>
        <v>24582</v>
      </c>
      <c r="DP17" s="13">
        <f t="shared" si="29"/>
        <v>45522.222222222219</v>
      </c>
      <c r="DR17" s="19"/>
    </row>
    <row r="18" spans="2:122" x14ac:dyDescent="0.35">
      <c r="B18" s="4" t="s">
        <v>2</v>
      </c>
      <c r="C18" s="5">
        <v>44805</v>
      </c>
      <c r="D18" s="12">
        <v>10976</v>
      </c>
      <c r="E18" s="12">
        <v>14225</v>
      </c>
      <c r="F18" s="12">
        <v>10333.333333333334</v>
      </c>
      <c r="G18" s="12">
        <f t="shared" si="0"/>
        <v>35534.333333333336</v>
      </c>
      <c r="H18" s="13">
        <f t="shared" si="15"/>
        <v>65804.320987654326</v>
      </c>
      <c r="I18" s="1"/>
      <c r="J18" s="4" t="s">
        <v>2</v>
      </c>
      <c r="K18" s="5">
        <v>44805</v>
      </c>
      <c r="L18" s="12">
        <v>0</v>
      </c>
      <c r="M18" s="12">
        <v>0</v>
      </c>
      <c r="N18" s="12">
        <v>10333.333333333334</v>
      </c>
      <c r="O18" s="12">
        <f t="shared" si="1"/>
        <v>10333.333333333334</v>
      </c>
      <c r="P18" s="13">
        <f t="shared" si="16"/>
        <v>19135.802469135804</v>
      </c>
      <c r="R18" s="4" t="s">
        <v>2</v>
      </c>
      <c r="S18" s="5">
        <v>44805</v>
      </c>
      <c r="T18" s="12">
        <v>0</v>
      </c>
      <c r="U18" s="12">
        <v>0</v>
      </c>
      <c r="V18" s="12">
        <v>12308</v>
      </c>
      <c r="W18" s="12">
        <f t="shared" si="2"/>
        <v>12308</v>
      </c>
      <c r="X18" s="13">
        <f t="shared" si="17"/>
        <v>22792.592592592591</v>
      </c>
      <c r="Z18" s="4" t="s">
        <v>2</v>
      </c>
      <c r="AA18" s="5">
        <v>44805</v>
      </c>
      <c r="AB18" s="12">
        <v>0</v>
      </c>
      <c r="AC18" s="12">
        <v>0</v>
      </c>
      <c r="AD18" s="12">
        <v>12308</v>
      </c>
      <c r="AE18" s="12">
        <f t="shared" si="3"/>
        <v>12308</v>
      </c>
      <c r="AF18" s="13">
        <f t="shared" si="18"/>
        <v>22792.592592592591</v>
      </c>
      <c r="AH18" s="4" t="s">
        <v>2</v>
      </c>
      <c r="AI18" s="5">
        <v>44805</v>
      </c>
      <c r="AJ18" s="12">
        <v>0</v>
      </c>
      <c r="AK18" s="12">
        <v>0</v>
      </c>
      <c r="AL18" s="12">
        <v>12694</v>
      </c>
      <c r="AM18" s="12">
        <f t="shared" si="4"/>
        <v>12694</v>
      </c>
      <c r="AN18" s="13">
        <f t="shared" si="19"/>
        <v>23507.407407407405</v>
      </c>
      <c r="AP18" s="4" t="s">
        <v>2</v>
      </c>
      <c r="AQ18" s="5">
        <v>44805</v>
      </c>
      <c r="AR18" s="12">
        <v>0</v>
      </c>
      <c r="AS18" s="12">
        <v>0</v>
      </c>
      <c r="AT18" s="12">
        <v>12694</v>
      </c>
      <c r="AU18" s="12">
        <f t="shared" si="5"/>
        <v>12694</v>
      </c>
      <c r="AV18" s="13">
        <f t="shared" si="20"/>
        <v>23507.407407407405</v>
      </c>
      <c r="AX18" s="4" t="s">
        <v>2</v>
      </c>
      <c r="AY18" s="5">
        <v>44805</v>
      </c>
      <c r="AZ18" s="12">
        <v>13820</v>
      </c>
      <c r="BA18" s="12">
        <v>0</v>
      </c>
      <c r="BB18" s="12">
        <v>12694</v>
      </c>
      <c r="BC18" s="12">
        <f t="shared" si="6"/>
        <v>26514</v>
      </c>
      <c r="BD18" s="13">
        <f t="shared" si="21"/>
        <v>49100</v>
      </c>
      <c r="BF18" s="4" t="s">
        <v>2</v>
      </c>
      <c r="BG18" s="5">
        <v>44805</v>
      </c>
      <c r="BH18" s="12">
        <v>27637</v>
      </c>
      <c r="BI18" s="12">
        <v>0</v>
      </c>
      <c r="BJ18" s="12">
        <v>12694</v>
      </c>
      <c r="BK18" s="12">
        <f t="shared" si="7"/>
        <v>40331</v>
      </c>
      <c r="BL18" s="13">
        <f t="shared" si="22"/>
        <v>74687.037037037036</v>
      </c>
      <c r="BN18" s="4" t="s">
        <v>2</v>
      </c>
      <c r="BO18" s="5">
        <v>44805</v>
      </c>
      <c r="BP18" s="12">
        <v>27637</v>
      </c>
      <c r="BQ18" s="12">
        <v>0</v>
      </c>
      <c r="BR18" s="12">
        <v>12694</v>
      </c>
      <c r="BS18" s="12">
        <f t="shared" si="8"/>
        <v>40331</v>
      </c>
      <c r="BT18" s="13">
        <f t="shared" si="23"/>
        <v>74687.037037037036</v>
      </c>
      <c r="BV18" s="4" t="s">
        <v>1</v>
      </c>
      <c r="BW18" s="5">
        <v>44805</v>
      </c>
      <c r="BX18" s="12">
        <v>23844</v>
      </c>
      <c r="BY18" s="12">
        <v>0</v>
      </c>
      <c r="BZ18" s="12">
        <v>0</v>
      </c>
      <c r="CA18" s="12">
        <f t="shared" si="9"/>
        <v>23844</v>
      </c>
      <c r="CB18" s="13">
        <f t="shared" si="24"/>
        <v>44155.555555555555</v>
      </c>
      <c r="CD18" s="4" t="s">
        <v>1</v>
      </c>
      <c r="CE18" s="5">
        <v>44805</v>
      </c>
      <c r="CF18" s="12">
        <v>23844</v>
      </c>
      <c r="CG18" s="12">
        <v>0</v>
      </c>
      <c r="CH18" s="12">
        <v>0</v>
      </c>
      <c r="CI18" s="12">
        <f t="shared" si="10"/>
        <v>23844</v>
      </c>
      <c r="CJ18" s="13">
        <f t="shared" si="25"/>
        <v>44155.555555555555</v>
      </c>
      <c r="CL18" s="4" t="s">
        <v>1</v>
      </c>
      <c r="CM18" s="5">
        <v>44805</v>
      </c>
      <c r="CN18" s="12">
        <v>23844</v>
      </c>
      <c r="CO18" s="12">
        <v>0</v>
      </c>
      <c r="CP18" s="12">
        <v>0</v>
      </c>
      <c r="CQ18" s="12">
        <f t="shared" si="11"/>
        <v>23844</v>
      </c>
      <c r="CR18" s="13">
        <f t="shared" si="26"/>
        <v>44155.555555555555</v>
      </c>
      <c r="CT18" s="4" t="s">
        <v>1</v>
      </c>
      <c r="CU18" s="5">
        <v>44805</v>
      </c>
      <c r="CV18" s="12">
        <v>23844</v>
      </c>
      <c r="CW18" s="12">
        <v>0</v>
      </c>
      <c r="CX18" s="12">
        <v>0</v>
      </c>
      <c r="CY18" s="12">
        <f t="shared" si="12"/>
        <v>23844</v>
      </c>
      <c r="CZ18" s="13">
        <f t="shared" si="27"/>
        <v>44155.555555555555</v>
      </c>
      <c r="DB18" s="4" t="s">
        <v>1</v>
      </c>
      <c r="DC18" s="5">
        <v>44805</v>
      </c>
      <c r="DD18" s="12">
        <v>23844</v>
      </c>
      <c r="DE18" s="12">
        <v>0</v>
      </c>
      <c r="DF18" s="12">
        <v>0</v>
      </c>
      <c r="DG18" s="12">
        <f t="shared" si="13"/>
        <v>23844</v>
      </c>
      <c r="DH18" s="13">
        <f t="shared" si="28"/>
        <v>44155.555555555555</v>
      </c>
      <c r="DJ18" s="4" t="s">
        <v>1</v>
      </c>
      <c r="DK18" s="5">
        <v>44805</v>
      </c>
      <c r="DL18" s="12">
        <v>23844</v>
      </c>
      <c r="DM18" s="12">
        <v>0</v>
      </c>
      <c r="DN18" s="12">
        <v>0</v>
      </c>
      <c r="DO18" s="12">
        <f t="shared" si="14"/>
        <v>23844</v>
      </c>
      <c r="DP18" s="13">
        <f t="shared" si="29"/>
        <v>44155.555555555555</v>
      </c>
      <c r="DR18" s="19"/>
    </row>
    <row r="19" spans="2:122" x14ac:dyDescent="0.35">
      <c r="B19" s="4" t="s">
        <v>2</v>
      </c>
      <c r="C19" s="5">
        <v>44835</v>
      </c>
      <c r="D19" s="12">
        <v>0</v>
      </c>
      <c r="E19" s="12">
        <v>0</v>
      </c>
      <c r="F19" s="12">
        <v>10333.333333333334</v>
      </c>
      <c r="G19" s="12">
        <f t="shared" si="0"/>
        <v>10333.333333333334</v>
      </c>
      <c r="H19" s="13">
        <f t="shared" si="15"/>
        <v>19135.802469135804</v>
      </c>
      <c r="I19" s="1"/>
      <c r="J19" s="4" t="s">
        <v>2</v>
      </c>
      <c r="K19" s="5">
        <v>44835</v>
      </c>
      <c r="L19" s="12">
        <v>0</v>
      </c>
      <c r="M19" s="12">
        <v>0</v>
      </c>
      <c r="N19" s="12">
        <v>10333.333333333334</v>
      </c>
      <c r="O19" s="12">
        <f t="shared" si="1"/>
        <v>10333.333333333334</v>
      </c>
      <c r="P19" s="13">
        <f t="shared" si="16"/>
        <v>19135.802469135804</v>
      </c>
      <c r="R19" s="4" t="s">
        <v>2</v>
      </c>
      <c r="S19" s="5">
        <v>44835</v>
      </c>
      <c r="T19" s="12">
        <v>0</v>
      </c>
      <c r="U19" s="12">
        <v>0</v>
      </c>
      <c r="V19" s="12">
        <v>12308</v>
      </c>
      <c r="W19" s="12">
        <f t="shared" si="2"/>
        <v>12308</v>
      </c>
      <c r="X19" s="13">
        <f t="shared" si="17"/>
        <v>22792.592592592591</v>
      </c>
      <c r="Z19" s="4" t="s">
        <v>2</v>
      </c>
      <c r="AA19" s="5">
        <v>44835</v>
      </c>
      <c r="AB19" s="12">
        <v>0</v>
      </c>
      <c r="AC19" s="12">
        <v>0</v>
      </c>
      <c r="AD19" s="12">
        <v>12308</v>
      </c>
      <c r="AE19" s="12">
        <f t="shared" si="3"/>
        <v>12308</v>
      </c>
      <c r="AF19" s="13">
        <f t="shared" si="18"/>
        <v>22792.592592592591</v>
      </c>
      <c r="AH19" s="4" t="s">
        <v>2</v>
      </c>
      <c r="AI19" s="5">
        <v>44835</v>
      </c>
      <c r="AJ19" s="12">
        <v>0</v>
      </c>
      <c r="AK19" s="12">
        <v>0</v>
      </c>
      <c r="AL19" s="12">
        <v>12694</v>
      </c>
      <c r="AM19" s="12">
        <f t="shared" si="4"/>
        <v>12694</v>
      </c>
      <c r="AN19" s="13">
        <f t="shared" si="19"/>
        <v>23507.407407407405</v>
      </c>
      <c r="AP19" s="4" t="s">
        <v>2</v>
      </c>
      <c r="AQ19" s="5">
        <v>44835</v>
      </c>
      <c r="AR19" s="12">
        <v>0</v>
      </c>
      <c r="AS19" s="12">
        <v>0</v>
      </c>
      <c r="AT19" s="12">
        <v>12694</v>
      </c>
      <c r="AU19" s="12">
        <f t="shared" si="5"/>
        <v>12694</v>
      </c>
      <c r="AV19" s="13">
        <f t="shared" si="20"/>
        <v>23507.407407407405</v>
      </c>
      <c r="AX19" s="4" t="s">
        <v>2</v>
      </c>
      <c r="AY19" s="5">
        <v>44835</v>
      </c>
      <c r="AZ19" s="12">
        <v>0</v>
      </c>
      <c r="BA19" s="12">
        <v>0</v>
      </c>
      <c r="BB19" s="12">
        <v>12694</v>
      </c>
      <c r="BC19" s="12">
        <f t="shared" si="6"/>
        <v>12694</v>
      </c>
      <c r="BD19" s="13">
        <f t="shared" si="21"/>
        <v>23507.407407407405</v>
      </c>
      <c r="BF19" s="4" t="s">
        <v>2</v>
      </c>
      <c r="BG19" s="5">
        <v>44835</v>
      </c>
      <c r="BH19" s="12">
        <v>13819</v>
      </c>
      <c r="BI19" s="12">
        <v>0</v>
      </c>
      <c r="BJ19" s="12">
        <v>12694</v>
      </c>
      <c r="BK19" s="12">
        <f t="shared" si="7"/>
        <v>26513</v>
      </c>
      <c r="BL19" s="13">
        <f t="shared" si="22"/>
        <v>49098.148148148146</v>
      </c>
      <c r="BN19" s="4" t="s">
        <v>2</v>
      </c>
      <c r="BO19" s="5">
        <v>44835</v>
      </c>
      <c r="BP19" s="12">
        <v>13819</v>
      </c>
      <c r="BQ19" s="12">
        <v>0</v>
      </c>
      <c r="BR19" s="12">
        <v>12694</v>
      </c>
      <c r="BS19" s="12">
        <f t="shared" si="8"/>
        <v>26513</v>
      </c>
      <c r="BT19" s="13">
        <f t="shared" si="23"/>
        <v>49098.148148148146</v>
      </c>
      <c r="BV19" s="4" t="s">
        <v>2</v>
      </c>
      <c r="BW19" s="5">
        <v>44835</v>
      </c>
      <c r="BX19" s="12">
        <v>8806</v>
      </c>
      <c r="BY19" s="12">
        <v>0</v>
      </c>
      <c r="BZ19" s="12">
        <v>12694</v>
      </c>
      <c r="CA19" s="12">
        <f t="shared" si="9"/>
        <v>21500</v>
      </c>
      <c r="CB19" s="13">
        <f t="shared" si="24"/>
        <v>39814.81481481481</v>
      </c>
      <c r="CD19" s="4" t="s">
        <v>1</v>
      </c>
      <c r="CE19" s="5">
        <v>44835</v>
      </c>
      <c r="CF19" s="12">
        <v>0</v>
      </c>
      <c r="CG19" s="12">
        <v>0</v>
      </c>
      <c r="CH19" s="12">
        <v>12286</v>
      </c>
      <c r="CI19" s="12">
        <f t="shared" si="10"/>
        <v>12286</v>
      </c>
      <c r="CJ19" s="13">
        <f t="shared" si="25"/>
        <v>22751.85185185185</v>
      </c>
      <c r="CL19" s="4" t="s">
        <v>1</v>
      </c>
      <c r="CM19" s="5">
        <v>44835</v>
      </c>
      <c r="CN19" s="12">
        <v>0</v>
      </c>
      <c r="CO19" s="12">
        <v>0</v>
      </c>
      <c r="CP19" s="12">
        <v>12286</v>
      </c>
      <c r="CQ19" s="12">
        <f t="shared" si="11"/>
        <v>12286</v>
      </c>
      <c r="CR19" s="13">
        <f t="shared" si="26"/>
        <v>22751.85185185185</v>
      </c>
      <c r="CT19" s="4" t="s">
        <v>1</v>
      </c>
      <c r="CU19" s="5">
        <v>44835</v>
      </c>
      <c r="CV19" s="12">
        <v>0</v>
      </c>
      <c r="CW19" s="12">
        <v>0</v>
      </c>
      <c r="CX19" s="12">
        <v>12286</v>
      </c>
      <c r="CY19" s="12">
        <f t="shared" si="12"/>
        <v>12286</v>
      </c>
      <c r="CZ19" s="13">
        <f t="shared" si="27"/>
        <v>22751.85185185185</v>
      </c>
      <c r="DB19" s="4" t="s">
        <v>1</v>
      </c>
      <c r="DC19" s="5">
        <v>44835</v>
      </c>
      <c r="DD19" s="12">
        <v>0</v>
      </c>
      <c r="DE19" s="12">
        <v>0</v>
      </c>
      <c r="DF19" s="12">
        <v>12286</v>
      </c>
      <c r="DG19" s="12">
        <f t="shared" si="13"/>
        <v>12286</v>
      </c>
      <c r="DH19" s="13">
        <f t="shared" si="28"/>
        <v>22751.85185185185</v>
      </c>
      <c r="DJ19" s="4" t="s">
        <v>1</v>
      </c>
      <c r="DK19" s="5">
        <v>44835</v>
      </c>
      <c r="DL19" s="12">
        <v>0</v>
      </c>
      <c r="DM19" s="12">
        <v>0</v>
      </c>
      <c r="DN19" s="12">
        <v>12286</v>
      </c>
      <c r="DO19" s="12">
        <f t="shared" si="14"/>
        <v>12286</v>
      </c>
      <c r="DP19" s="13">
        <f t="shared" si="29"/>
        <v>22751.85185185185</v>
      </c>
      <c r="DR19" s="19"/>
    </row>
    <row r="20" spans="2:122" x14ac:dyDescent="0.35">
      <c r="B20" s="4" t="s">
        <v>2</v>
      </c>
      <c r="C20" s="5">
        <v>44866</v>
      </c>
      <c r="D20" s="12">
        <v>0</v>
      </c>
      <c r="E20" s="12">
        <v>0</v>
      </c>
      <c r="F20" s="12">
        <v>10333.333333333334</v>
      </c>
      <c r="G20" s="12">
        <f t="shared" si="0"/>
        <v>10333.333333333334</v>
      </c>
      <c r="H20" s="13">
        <f t="shared" si="15"/>
        <v>19135.802469135804</v>
      </c>
      <c r="I20" s="1"/>
      <c r="J20" s="4" t="s">
        <v>2</v>
      </c>
      <c r="K20" s="5">
        <v>44866</v>
      </c>
      <c r="L20" s="12">
        <v>0</v>
      </c>
      <c r="M20" s="12">
        <v>0</v>
      </c>
      <c r="N20" s="12">
        <v>10333.333333333334</v>
      </c>
      <c r="O20" s="12">
        <f t="shared" si="1"/>
        <v>10333.333333333334</v>
      </c>
      <c r="P20" s="13">
        <f t="shared" si="16"/>
        <v>19135.802469135804</v>
      </c>
      <c r="R20" s="4" t="s">
        <v>2</v>
      </c>
      <c r="S20" s="5">
        <v>44866</v>
      </c>
      <c r="T20" s="12">
        <v>0</v>
      </c>
      <c r="U20" s="12">
        <v>0</v>
      </c>
      <c r="V20" s="12">
        <v>12308</v>
      </c>
      <c r="W20" s="12">
        <f t="shared" si="2"/>
        <v>12308</v>
      </c>
      <c r="X20" s="13">
        <f t="shared" si="17"/>
        <v>22792.592592592591</v>
      </c>
      <c r="Z20" s="4" t="s">
        <v>2</v>
      </c>
      <c r="AA20" s="5">
        <v>44866</v>
      </c>
      <c r="AB20" s="12">
        <v>0</v>
      </c>
      <c r="AC20" s="12">
        <v>0</v>
      </c>
      <c r="AD20" s="12">
        <v>12308</v>
      </c>
      <c r="AE20" s="12">
        <f t="shared" si="3"/>
        <v>12308</v>
      </c>
      <c r="AF20" s="13">
        <f t="shared" si="18"/>
        <v>22792.592592592591</v>
      </c>
      <c r="AH20" s="4" t="s">
        <v>2</v>
      </c>
      <c r="AI20" s="5">
        <v>44866</v>
      </c>
      <c r="AJ20" s="12">
        <v>0</v>
      </c>
      <c r="AK20" s="12">
        <v>0</v>
      </c>
      <c r="AL20" s="12">
        <v>24000</v>
      </c>
      <c r="AM20" s="12">
        <f t="shared" si="4"/>
        <v>24000</v>
      </c>
      <c r="AN20" s="13">
        <f t="shared" si="19"/>
        <v>44444.444444444438</v>
      </c>
      <c r="AP20" s="4" t="s">
        <v>2</v>
      </c>
      <c r="AQ20" s="5">
        <v>44866</v>
      </c>
      <c r="AR20" s="12">
        <v>0</v>
      </c>
      <c r="AS20" s="12">
        <v>0</v>
      </c>
      <c r="AT20" s="12">
        <v>24000</v>
      </c>
      <c r="AU20" s="12">
        <f t="shared" si="5"/>
        <v>24000</v>
      </c>
      <c r="AV20" s="13">
        <f t="shared" si="20"/>
        <v>44444.444444444438</v>
      </c>
      <c r="AX20" s="4" t="s">
        <v>2</v>
      </c>
      <c r="AY20" s="5">
        <v>44866</v>
      </c>
      <c r="AZ20" s="12">
        <v>0</v>
      </c>
      <c r="BA20" s="12">
        <v>0</v>
      </c>
      <c r="BB20" s="12">
        <v>11713</v>
      </c>
      <c r="BC20" s="12">
        <f t="shared" si="6"/>
        <v>11713</v>
      </c>
      <c r="BD20" s="13">
        <f t="shared" si="21"/>
        <v>21690.740740740741</v>
      </c>
      <c r="BF20" s="4" t="s">
        <v>2</v>
      </c>
      <c r="BG20" s="5">
        <v>44866</v>
      </c>
      <c r="BH20" s="12">
        <v>0</v>
      </c>
      <c r="BI20" s="12">
        <v>0</v>
      </c>
      <c r="BJ20" s="12">
        <v>11713</v>
      </c>
      <c r="BK20" s="12">
        <f t="shared" si="7"/>
        <v>11713</v>
      </c>
      <c r="BL20" s="13">
        <f t="shared" si="22"/>
        <v>21690.740740740741</v>
      </c>
      <c r="BN20" s="4" t="s">
        <v>2</v>
      </c>
      <c r="BO20" s="5">
        <v>44866</v>
      </c>
      <c r="BP20" s="12">
        <v>0</v>
      </c>
      <c r="BQ20" s="12">
        <v>0</v>
      </c>
      <c r="BR20" s="12">
        <v>11713</v>
      </c>
      <c r="BS20" s="12">
        <f t="shared" si="8"/>
        <v>11713</v>
      </c>
      <c r="BT20" s="13">
        <f t="shared" si="23"/>
        <v>21690.740740740741</v>
      </c>
      <c r="BV20" s="4" t="s">
        <v>2</v>
      </c>
      <c r="BW20" s="5">
        <v>44866</v>
      </c>
      <c r="BX20" s="12">
        <v>8806</v>
      </c>
      <c r="BY20" s="12">
        <v>0</v>
      </c>
      <c r="BZ20" s="12">
        <v>12694</v>
      </c>
      <c r="CA20" s="12">
        <f t="shared" si="9"/>
        <v>21500</v>
      </c>
      <c r="CB20" s="13">
        <f t="shared" si="24"/>
        <v>39814.81481481481</v>
      </c>
      <c r="CD20" s="4" t="s">
        <v>2</v>
      </c>
      <c r="CE20" s="5">
        <v>44866</v>
      </c>
      <c r="CF20" s="12">
        <v>8806</v>
      </c>
      <c r="CG20" s="12">
        <v>0</v>
      </c>
      <c r="CH20" s="12">
        <v>12694</v>
      </c>
      <c r="CI20" s="12">
        <f t="shared" si="10"/>
        <v>21500</v>
      </c>
      <c r="CJ20" s="13">
        <f t="shared" si="25"/>
        <v>39814.81481481481</v>
      </c>
      <c r="CL20" s="4" t="s">
        <v>1</v>
      </c>
      <c r="CM20" s="5">
        <v>44866</v>
      </c>
      <c r="CN20" s="12">
        <v>0</v>
      </c>
      <c r="CO20" s="12">
        <v>0</v>
      </c>
      <c r="CP20" s="12">
        <v>0</v>
      </c>
      <c r="CQ20" s="12">
        <f t="shared" si="11"/>
        <v>0</v>
      </c>
      <c r="CR20" s="13">
        <f t="shared" si="26"/>
        <v>0</v>
      </c>
      <c r="CT20" s="4" t="s">
        <v>1</v>
      </c>
      <c r="CU20" s="5">
        <v>44866</v>
      </c>
      <c r="CV20" s="12">
        <v>0</v>
      </c>
      <c r="CW20" s="12">
        <v>0</v>
      </c>
      <c r="CX20" s="12">
        <v>0</v>
      </c>
      <c r="CY20" s="12">
        <f t="shared" si="12"/>
        <v>0</v>
      </c>
      <c r="CZ20" s="13">
        <f t="shared" si="27"/>
        <v>0</v>
      </c>
      <c r="DB20" s="4" t="s">
        <v>1</v>
      </c>
      <c r="DC20" s="5">
        <v>44866</v>
      </c>
      <c r="DD20" s="12">
        <v>0</v>
      </c>
      <c r="DE20" s="12">
        <v>0</v>
      </c>
      <c r="DF20" s="12">
        <v>0</v>
      </c>
      <c r="DG20" s="12">
        <f t="shared" si="13"/>
        <v>0</v>
      </c>
      <c r="DH20" s="13">
        <f t="shared" si="28"/>
        <v>0</v>
      </c>
      <c r="DJ20" s="4" t="s">
        <v>1</v>
      </c>
      <c r="DK20" s="5">
        <v>44866</v>
      </c>
      <c r="DL20" s="12">
        <v>0</v>
      </c>
      <c r="DM20" s="12">
        <v>0</v>
      </c>
      <c r="DN20" s="12">
        <v>0</v>
      </c>
      <c r="DO20" s="12">
        <f t="shared" si="14"/>
        <v>0</v>
      </c>
      <c r="DP20" s="13">
        <f t="shared" si="29"/>
        <v>0</v>
      </c>
      <c r="DR20" s="19"/>
    </row>
    <row r="21" spans="2:122" x14ac:dyDescent="0.35">
      <c r="B21" s="4" t="s">
        <v>2</v>
      </c>
      <c r="C21" s="5">
        <v>44896</v>
      </c>
      <c r="D21" s="12">
        <v>0</v>
      </c>
      <c r="E21" s="12">
        <v>0</v>
      </c>
      <c r="F21" s="12">
        <v>10333.333333333334</v>
      </c>
      <c r="G21" s="12">
        <f t="shared" si="0"/>
        <v>10333.333333333334</v>
      </c>
      <c r="H21" s="13">
        <f t="shared" si="15"/>
        <v>19135.802469135804</v>
      </c>
      <c r="I21" s="1"/>
      <c r="J21" s="4" t="s">
        <v>2</v>
      </c>
      <c r="K21" s="5">
        <v>44896</v>
      </c>
      <c r="L21" s="12">
        <v>0</v>
      </c>
      <c r="M21" s="12">
        <v>0</v>
      </c>
      <c r="N21" s="12">
        <v>10333.333333333334</v>
      </c>
      <c r="O21" s="12">
        <f t="shared" si="1"/>
        <v>10333.333333333334</v>
      </c>
      <c r="P21" s="13">
        <f t="shared" si="16"/>
        <v>19135.802469135804</v>
      </c>
      <c r="R21" s="4" t="s">
        <v>2</v>
      </c>
      <c r="S21" s="5">
        <v>44896</v>
      </c>
      <c r="T21" s="12">
        <v>0</v>
      </c>
      <c r="U21" s="12">
        <v>0</v>
      </c>
      <c r="V21" s="12">
        <v>12312</v>
      </c>
      <c r="W21" s="12">
        <f t="shared" si="2"/>
        <v>12312</v>
      </c>
      <c r="X21" s="13">
        <f t="shared" si="17"/>
        <v>22800</v>
      </c>
      <c r="Z21" s="4" t="s">
        <v>2</v>
      </c>
      <c r="AA21" s="5">
        <v>44896</v>
      </c>
      <c r="AB21" s="12">
        <v>0</v>
      </c>
      <c r="AC21" s="12">
        <v>0</v>
      </c>
      <c r="AD21" s="12">
        <v>12312</v>
      </c>
      <c r="AE21" s="12">
        <f t="shared" si="3"/>
        <v>12312</v>
      </c>
      <c r="AF21" s="13">
        <f t="shared" si="18"/>
        <v>22800</v>
      </c>
      <c r="AH21" s="4" t="s">
        <v>2</v>
      </c>
      <c r="AI21" s="5">
        <v>44896</v>
      </c>
      <c r="AJ21" s="12">
        <v>0</v>
      </c>
      <c r="AK21" s="12">
        <v>13274</v>
      </c>
      <c r="AL21" s="12">
        <v>36000</v>
      </c>
      <c r="AM21" s="12">
        <f t="shared" si="4"/>
        <v>49274</v>
      </c>
      <c r="AN21" s="13">
        <f t="shared" si="19"/>
        <v>91248.148148148146</v>
      </c>
      <c r="AP21" s="4" t="s">
        <v>2</v>
      </c>
      <c r="AQ21" s="5">
        <v>44896</v>
      </c>
      <c r="AR21" s="12">
        <v>0</v>
      </c>
      <c r="AS21" s="12">
        <v>13274</v>
      </c>
      <c r="AT21" s="12">
        <v>36000</v>
      </c>
      <c r="AU21" s="12">
        <f t="shared" si="5"/>
        <v>49274</v>
      </c>
      <c r="AV21" s="13">
        <f t="shared" si="20"/>
        <v>91248.148148148146</v>
      </c>
      <c r="AX21" s="4" t="s">
        <v>2</v>
      </c>
      <c r="AY21" s="5">
        <v>44896</v>
      </c>
      <c r="AZ21" s="12">
        <v>0</v>
      </c>
      <c r="BA21" s="12">
        <v>13274</v>
      </c>
      <c r="BB21" s="12">
        <v>36000</v>
      </c>
      <c r="BC21" s="12">
        <f t="shared" si="6"/>
        <v>49274</v>
      </c>
      <c r="BD21" s="13">
        <f t="shared" si="21"/>
        <v>91248.148148148146</v>
      </c>
      <c r="BF21" s="4" t="s">
        <v>2</v>
      </c>
      <c r="BG21" s="5">
        <v>44896</v>
      </c>
      <c r="BH21" s="12">
        <v>0</v>
      </c>
      <c r="BI21" s="12">
        <v>13274</v>
      </c>
      <c r="BJ21" s="12">
        <v>36401</v>
      </c>
      <c r="BK21" s="12">
        <f t="shared" si="7"/>
        <v>49675</v>
      </c>
      <c r="BL21" s="13">
        <f t="shared" si="22"/>
        <v>91990.74074074073</v>
      </c>
      <c r="BN21" s="4" t="s">
        <v>2</v>
      </c>
      <c r="BO21" s="5">
        <v>44896</v>
      </c>
      <c r="BP21" s="12">
        <v>0</v>
      </c>
      <c r="BQ21" s="12">
        <v>13274</v>
      </c>
      <c r="BR21" s="12">
        <v>24513</v>
      </c>
      <c r="BS21" s="12">
        <f t="shared" si="8"/>
        <v>37787</v>
      </c>
      <c r="BT21" s="13">
        <f t="shared" si="23"/>
        <v>69975.925925925927</v>
      </c>
      <c r="BV21" s="4" t="s">
        <v>2</v>
      </c>
      <c r="BW21" s="5">
        <v>44896</v>
      </c>
      <c r="BX21" s="12">
        <v>0</v>
      </c>
      <c r="BY21" s="12">
        <v>13274</v>
      </c>
      <c r="BZ21" s="12">
        <v>36226</v>
      </c>
      <c r="CA21" s="12">
        <f t="shared" si="9"/>
        <v>49500</v>
      </c>
      <c r="CB21" s="13">
        <f t="shared" si="24"/>
        <v>91666.666666666657</v>
      </c>
      <c r="CD21" s="4" t="s">
        <v>2</v>
      </c>
      <c r="CE21" s="5">
        <v>44896</v>
      </c>
      <c r="CF21" s="12">
        <v>8806</v>
      </c>
      <c r="CG21" s="12">
        <v>13274</v>
      </c>
      <c r="CH21" s="12">
        <f>36226+408</f>
        <v>36634</v>
      </c>
      <c r="CI21" s="12">
        <f t="shared" si="10"/>
        <v>58714</v>
      </c>
      <c r="CJ21" s="13">
        <f t="shared" si="25"/>
        <v>108729.62962962962</v>
      </c>
      <c r="CL21" s="4" t="s">
        <v>2</v>
      </c>
      <c r="CM21" s="5">
        <v>44896</v>
      </c>
      <c r="CN21" s="12">
        <v>17612</v>
      </c>
      <c r="CO21" s="12">
        <v>13273</v>
      </c>
      <c r="CP21" s="12">
        <v>0</v>
      </c>
      <c r="CQ21" s="12">
        <f t="shared" si="11"/>
        <v>30885</v>
      </c>
      <c r="CR21" s="13">
        <f t="shared" si="26"/>
        <v>57194.444444444438</v>
      </c>
      <c r="CT21" s="4" t="s">
        <v>1</v>
      </c>
      <c r="CU21" s="5">
        <v>44896</v>
      </c>
      <c r="CV21" s="12">
        <v>12073</v>
      </c>
      <c r="CW21" s="12">
        <v>0</v>
      </c>
      <c r="CX21" s="12">
        <v>0</v>
      </c>
      <c r="CY21" s="12">
        <f t="shared" si="12"/>
        <v>12073</v>
      </c>
      <c r="CZ21" s="13">
        <f t="shared" si="27"/>
        <v>22357.407407407405</v>
      </c>
      <c r="DB21" s="4" t="s">
        <v>1</v>
      </c>
      <c r="DC21" s="5">
        <v>44896</v>
      </c>
      <c r="DD21" s="12">
        <v>12073</v>
      </c>
      <c r="DE21" s="12">
        <v>0</v>
      </c>
      <c r="DF21" s="12">
        <v>0</v>
      </c>
      <c r="DG21" s="12">
        <f t="shared" si="13"/>
        <v>12073</v>
      </c>
      <c r="DH21" s="13">
        <f t="shared" si="28"/>
        <v>22357.407407407405</v>
      </c>
      <c r="DJ21" s="4" t="s">
        <v>1</v>
      </c>
      <c r="DK21" s="5">
        <v>44896</v>
      </c>
      <c r="DL21" s="12">
        <v>12073</v>
      </c>
      <c r="DM21" s="12">
        <v>0</v>
      </c>
      <c r="DN21" s="12">
        <v>0</v>
      </c>
      <c r="DO21" s="12">
        <f t="shared" si="14"/>
        <v>12073</v>
      </c>
      <c r="DP21" s="13">
        <f t="shared" si="29"/>
        <v>22357.407407407405</v>
      </c>
      <c r="DR21" s="19"/>
    </row>
    <row r="22" spans="2:122" x14ac:dyDescent="0.35">
      <c r="B22" s="4" t="s">
        <v>2</v>
      </c>
      <c r="C22" s="5">
        <v>44927</v>
      </c>
      <c r="D22" s="12">
        <v>0</v>
      </c>
      <c r="E22" s="12">
        <v>0</v>
      </c>
      <c r="F22" s="12">
        <v>0</v>
      </c>
      <c r="G22" s="12">
        <f t="shared" si="0"/>
        <v>0</v>
      </c>
      <c r="H22" s="13">
        <f t="shared" si="15"/>
        <v>0</v>
      </c>
      <c r="I22" s="1"/>
      <c r="J22" s="4" t="s">
        <v>2</v>
      </c>
      <c r="K22" s="5">
        <v>44927</v>
      </c>
      <c r="L22" s="12">
        <v>0</v>
      </c>
      <c r="M22" s="12">
        <v>0</v>
      </c>
      <c r="N22" s="12">
        <v>10333</v>
      </c>
      <c r="O22" s="12">
        <f t="shared" si="1"/>
        <v>10333</v>
      </c>
      <c r="P22" s="13">
        <f t="shared" si="16"/>
        <v>19135.185185185182</v>
      </c>
      <c r="R22" s="4" t="s">
        <v>2</v>
      </c>
      <c r="S22" s="5">
        <v>44927</v>
      </c>
      <c r="T22" s="12">
        <v>0</v>
      </c>
      <c r="U22" s="12">
        <v>0</v>
      </c>
      <c r="V22" s="12">
        <v>0</v>
      </c>
      <c r="W22" s="12">
        <f t="shared" si="2"/>
        <v>0</v>
      </c>
      <c r="X22" s="13">
        <f t="shared" si="17"/>
        <v>0</v>
      </c>
      <c r="Z22" s="4" t="s">
        <v>2</v>
      </c>
      <c r="AA22" s="5">
        <v>44927</v>
      </c>
      <c r="AB22" s="12">
        <v>0</v>
      </c>
      <c r="AC22" s="12">
        <v>0</v>
      </c>
      <c r="AD22" s="12">
        <v>0</v>
      </c>
      <c r="AE22" s="12">
        <f t="shared" si="3"/>
        <v>0</v>
      </c>
      <c r="AF22" s="13">
        <f t="shared" si="18"/>
        <v>0</v>
      </c>
      <c r="AH22" s="4" t="s">
        <v>2</v>
      </c>
      <c r="AI22" s="5">
        <v>44927</v>
      </c>
      <c r="AJ22" s="12">
        <v>0</v>
      </c>
      <c r="AK22" s="12">
        <v>0</v>
      </c>
      <c r="AL22" s="12">
        <v>0</v>
      </c>
      <c r="AM22" s="12">
        <f t="shared" si="4"/>
        <v>0</v>
      </c>
      <c r="AN22" s="13">
        <f t="shared" si="19"/>
        <v>0</v>
      </c>
      <c r="AP22" s="4" t="s">
        <v>2</v>
      </c>
      <c r="AQ22" s="5">
        <v>44927</v>
      </c>
      <c r="AR22" s="12">
        <v>0</v>
      </c>
      <c r="AS22" s="12">
        <v>0</v>
      </c>
      <c r="AT22" s="12">
        <v>0</v>
      </c>
      <c r="AU22" s="12">
        <f t="shared" si="5"/>
        <v>0</v>
      </c>
      <c r="AV22" s="13">
        <f t="shared" si="20"/>
        <v>0</v>
      </c>
      <c r="AX22" s="4" t="s">
        <v>2</v>
      </c>
      <c r="AY22" s="5">
        <v>44927</v>
      </c>
      <c r="AZ22" s="12">
        <v>0</v>
      </c>
      <c r="BA22" s="12">
        <v>0</v>
      </c>
      <c r="BB22" s="12">
        <v>0</v>
      </c>
      <c r="BC22" s="12">
        <f t="shared" si="6"/>
        <v>0</v>
      </c>
      <c r="BD22" s="13">
        <f t="shared" si="21"/>
        <v>0</v>
      </c>
      <c r="BF22" s="4" t="s">
        <v>2</v>
      </c>
      <c r="BG22" s="5">
        <v>44927</v>
      </c>
      <c r="BH22" s="12">
        <v>0</v>
      </c>
      <c r="BI22" s="12">
        <v>0</v>
      </c>
      <c r="BJ22" s="12">
        <v>0</v>
      </c>
      <c r="BK22" s="12">
        <f t="shared" si="7"/>
        <v>0</v>
      </c>
      <c r="BL22" s="13">
        <f t="shared" si="22"/>
        <v>0</v>
      </c>
      <c r="BN22" s="4" t="s">
        <v>2</v>
      </c>
      <c r="BO22" s="5">
        <v>44927</v>
      </c>
      <c r="BP22" s="12">
        <v>0</v>
      </c>
      <c r="BQ22" s="12">
        <v>0</v>
      </c>
      <c r="BR22" s="12">
        <v>0</v>
      </c>
      <c r="BS22" s="12">
        <f t="shared" si="8"/>
        <v>0</v>
      </c>
      <c r="BT22" s="13">
        <f t="shared" si="23"/>
        <v>0</v>
      </c>
      <c r="BV22" s="4" t="s">
        <v>2</v>
      </c>
      <c r="BW22" s="5">
        <v>44927</v>
      </c>
      <c r="BX22" s="12">
        <v>0</v>
      </c>
      <c r="BY22" s="12">
        <v>0</v>
      </c>
      <c r="BZ22" s="12">
        <v>0</v>
      </c>
      <c r="CA22" s="12">
        <f t="shared" si="9"/>
        <v>0</v>
      </c>
      <c r="CB22" s="13">
        <f t="shared" si="24"/>
        <v>0</v>
      </c>
      <c r="CD22" s="4" t="s">
        <v>2</v>
      </c>
      <c r="CE22" s="5">
        <v>44927</v>
      </c>
      <c r="CF22" s="12">
        <v>0</v>
      </c>
      <c r="CG22" s="12">
        <v>0</v>
      </c>
      <c r="CH22" s="12">
        <v>0</v>
      </c>
      <c r="CI22" s="12">
        <f t="shared" si="10"/>
        <v>0</v>
      </c>
      <c r="CJ22" s="13">
        <f t="shared" si="25"/>
        <v>0</v>
      </c>
      <c r="CL22" s="4" t="s">
        <v>2</v>
      </c>
      <c r="CM22" s="5">
        <v>44927</v>
      </c>
      <c r="CN22" s="12">
        <v>0</v>
      </c>
      <c r="CO22" s="12">
        <v>0</v>
      </c>
      <c r="CP22" s="12">
        <v>24664</v>
      </c>
      <c r="CQ22" s="12">
        <f t="shared" si="11"/>
        <v>24664</v>
      </c>
      <c r="CR22" s="13">
        <f t="shared" si="26"/>
        <v>45674.074074074073</v>
      </c>
      <c r="CT22" s="4" t="s">
        <v>2</v>
      </c>
      <c r="CU22" s="5">
        <v>44927</v>
      </c>
      <c r="CV22" s="12">
        <v>0</v>
      </c>
      <c r="CW22" s="12">
        <v>12396</v>
      </c>
      <c r="CX22" s="12">
        <v>24664</v>
      </c>
      <c r="CY22" s="12">
        <f t="shared" si="12"/>
        <v>37060</v>
      </c>
      <c r="CZ22" s="13">
        <f t="shared" si="27"/>
        <v>68629.62962962962</v>
      </c>
      <c r="DB22" s="4" t="s">
        <v>1</v>
      </c>
      <c r="DC22" s="5">
        <v>44927</v>
      </c>
      <c r="DD22" s="12">
        <v>0</v>
      </c>
      <c r="DE22" s="12">
        <v>0</v>
      </c>
      <c r="DF22" s="12">
        <v>0</v>
      </c>
      <c r="DG22" s="12">
        <f t="shared" si="13"/>
        <v>0</v>
      </c>
      <c r="DH22" s="13">
        <f t="shared" si="28"/>
        <v>0</v>
      </c>
      <c r="DJ22" s="4" t="s">
        <v>1</v>
      </c>
      <c r="DK22" s="5">
        <v>44927</v>
      </c>
      <c r="DL22" s="12">
        <v>0</v>
      </c>
      <c r="DM22" s="12">
        <v>0</v>
      </c>
      <c r="DN22" s="12">
        <v>0</v>
      </c>
      <c r="DO22" s="12">
        <f t="shared" si="14"/>
        <v>0</v>
      </c>
      <c r="DP22" s="13">
        <f t="shared" si="29"/>
        <v>0</v>
      </c>
      <c r="DR22" s="19"/>
    </row>
    <row r="23" spans="2:122" x14ac:dyDescent="0.35">
      <c r="B23" s="4" t="s">
        <v>2</v>
      </c>
      <c r="C23" s="5">
        <v>44958</v>
      </c>
      <c r="D23" s="12">
        <v>0</v>
      </c>
      <c r="E23" s="12">
        <v>12000</v>
      </c>
      <c r="F23" s="12">
        <v>0</v>
      </c>
      <c r="G23" s="12">
        <f t="shared" si="0"/>
        <v>12000</v>
      </c>
      <c r="H23" s="13">
        <f t="shared" si="15"/>
        <v>22222.222222222219</v>
      </c>
      <c r="I23" s="1"/>
      <c r="J23" s="4" t="s">
        <v>2</v>
      </c>
      <c r="K23" s="5">
        <v>44958</v>
      </c>
      <c r="L23" s="12">
        <v>0</v>
      </c>
      <c r="M23" s="12">
        <v>12000</v>
      </c>
      <c r="N23" s="12">
        <v>0</v>
      </c>
      <c r="O23" s="12">
        <f t="shared" si="1"/>
        <v>12000</v>
      </c>
      <c r="P23" s="13">
        <f t="shared" si="16"/>
        <v>22222.222222222219</v>
      </c>
      <c r="R23" s="4" t="s">
        <v>2</v>
      </c>
      <c r="S23" s="5">
        <v>44958</v>
      </c>
      <c r="T23" s="12">
        <v>0</v>
      </c>
      <c r="U23" s="12">
        <v>12000</v>
      </c>
      <c r="V23" s="12">
        <v>0</v>
      </c>
      <c r="W23" s="12">
        <f t="shared" si="2"/>
        <v>12000</v>
      </c>
      <c r="X23" s="13">
        <f t="shared" si="17"/>
        <v>22222.222222222219</v>
      </c>
      <c r="Z23" s="4" t="s">
        <v>2</v>
      </c>
      <c r="AA23" s="5">
        <v>44958</v>
      </c>
      <c r="AB23" s="12">
        <v>0</v>
      </c>
      <c r="AC23" s="12">
        <v>12000</v>
      </c>
      <c r="AD23" s="12">
        <v>0</v>
      </c>
      <c r="AE23" s="12">
        <f t="shared" si="3"/>
        <v>12000</v>
      </c>
      <c r="AF23" s="13">
        <f t="shared" si="18"/>
        <v>22222.222222222219</v>
      </c>
      <c r="AH23" s="4" t="s">
        <v>2</v>
      </c>
      <c r="AI23" s="5">
        <v>44958</v>
      </c>
      <c r="AJ23" s="12">
        <v>0</v>
      </c>
      <c r="AK23" s="12">
        <v>12000</v>
      </c>
      <c r="AL23" s="12">
        <v>0</v>
      </c>
      <c r="AM23" s="12">
        <f t="shared" si="4"/>
        <v>12000</v>
      </c>
      <c r="AN23" s="13">
        <f t="shared" si="19"/>
        <v>22222.222222222219</v>
      </c>
      <c r="AP23" s="4" t="s">
        <v>2</v>
      </c>
      <c r="AQ23" s="5">
        <v>44958</v>
      </c>
      <c r="AR23" s="12">
        <v>0</v>
      </c>
      <c r="AS23" s="12">
        <v>12000</v>
      </c>
      <c r="AT23" s="12">
        <v>0</v>
      </c>
      <c r="AU23" s="12">
        <f t="shared" si="5"/>
        <v>12000</v>
      </c>
      <c r="AV23" s="13">
        <f t="shared" si="20"/>
        <v>22222.222222222219</v>
      </c>
      <c r="AX23" s="4" t="s">
        <v>2</v>
      </c>
      <c r="AY23" s="5">
        <v>44958</v>
      </c>
      <c r="AZ23" s="12">
        <v>0</v>
      </c>
      <c r="BA23" s="12">
        <v>12000</v>
      </c>
      <c r="BB23" s="12">
        <v>0</v>
      </c>
      <c r="BC23" s="12">
        <f t="shared" si="6"/>
        <v>12000</v>
      </c>
      <c r="BD23" s="13">
        <f t="shared" si="21"/>
        <v>22222.222222222219</v>
      </c>
      <c r="BF23" s="4" t="s">
        <v>2</v>
      </c>
      <c r="BG23" s="5">
        <v>44958</v>
      </c>
      <c r="BH23" s="12">
        <v>0</v>
      </c>
      <c r="BI23" s="12">
        <v>12000</v>
      </c>
      <c r="BJ23" s="12">
        <v>0</v>
      </c>
      <c r="BK23" s="12">
        <f t="shared" si="7"/>
        <v>12000</v>
      </c>
      <c r="BL23" s="13">
        <f t="shared" si="22"/>
        <v>22222.222222222219</v>
      </c>
      <c r="BN23" s="4" t="s">
        <v>2</v>
      </c>
      <c r="BO23" s="5">
        <v>44958</v>
      </c>
      <c r="BP23" s="12">
        <v>0</v>
      </c>
      <c r="BQ23" s="12">
        <v>12000</v>
      </c>
      <c r="BR23" s="12">
        <v>0</v>
      </c>
      <c r="BS23" s="12">
        <f t="shared" si="8"/>
        <v>12000</v>
      </c>
      <c r="BT23" s="13">
        <f t="shared" si="23"/>
        <v>22222.222222222219</v>
      </c>
      <c r="BV23" s="4" t="s">
        <v>2</v>
      </c>
      <c r="BW23" s="5">
        <v>44958</v>
      </c>
      <c r="BX23" s="12">
        <v>0</v>
      </c>
      <c r="BY23" s="12">
        <v>12000</v>
      </c>
      <c r="BZ23" s="12">
        <v>0</v>
      </c>
      <c r="CA23" s="12">
        <f t="shared" si="9"/>
        <v>12000</v>
      </c>
      <c r="CB23" s="13">
        <f t="shared" si="24"/>
        <v>22222.222222222219</v>
      </c>
      <c r="CD23" s="4" t="s">
        <v>2</v>
      </c>
      <c r="CE23" s="5">
        <v>44958</v>
      </c>
      <c r="CF23" s="12">
        <v>0</v>
      </c>
      <c r="CG23" s="12">
        <v>12000</v>
      </c>
      <c r="CH23" s="12">
        <v>0</v>
      </c>
      <c r="CI23" s="12">
        <f t="shared" si="10"/>
        <v>12000</v>
      </c>
      <c r="CJ23" s="13">
        <f t="shared" si="25"/>
        <v>22222.222222222219</v>
      </c>
      <c r="CL23" s="4" t="s">
        <v>2</v>
      </c>
      <c r="CM23" s="5">
        <v>44958</v>
      </c>
      <c r="CN23" s="12">
        <v>0</v>
      </c>
      <c r="CO23" s="12">
        <v>12000</v>
      </c>
      <c r="CP23" s="12">
        <v>24664</v>
      </c>
      <c r="CQ23" s="12">
        <f t="shared" si="11"/>
        <v>36664</v>
      </c>
      <c r="CR23" s="13">
        <f t="shared" si="26"/>
        <v>67896.296296296292</v>
      </c>
      <c r="CT23" s="4" t="s">
        <v>2</v>
      </c>
      <c r="CU23" s="5">
        <v>44958</v>
      </c>
      <c r="CV23" s="12">
        <v>0</v>
      </c>
      <c r="CW23" s="12">
        <v>12396</v>
      </c>
      <c r="CX23" s="12">
        <v>24664</v>
      </c>
      <c r="CY23" s="12">
        <f t="shared" si="12"/>
        <v>37060</v>
      </c>
      <c r="CZ23" s="13">
        <f t="shared" si="27"/>
        <v>68629.62962962962</v>
      </c>
      <c r="DB23" s="4" t="s">
        <v>2</v>
      </c>
      <c r="DC23" s="5">
        <v>44958</v>
      </c>
      <c r="DD23" s="12">
        <v>0</v>
      </c>
      <c r="DE23" s="12">
        <v>12000</v>
      </c>
      <c r="DF23" s="12">
        <v>24000</v>
      </c>
      <c r="DG23" s="12">
        <f t="shared" si="13"/>
        <v>36000</v>
      </c>
      <c r="DH23" s="13">
        <f t="shared" si="28"/>
        <v>66666.666666666657</v>
      </c>
      <c r="DJ23" s="4" t="s">
        <v>1</v>
      </c>
      <c r="DK23" s="5">
        <v>44958</v>
      </c>
      <c r="DL23" s="12">
        <v>0</v>
      </c>
      <c r="DM23" s="12">
        <v>0</v>
      </c>
      <c r="DN23" s="12">
        <v>0</v>
      </c>
      <c r="DO23" s="12">
        <f t="shared" si="14"/>
        <v>0</v>
      </c>
      <c r="DP23" s="13">
        <f t="shared" si="29"/>
        <v>0</v>
      </c>
      <c r="DR23" s="19"/>
    </row>
    <row r="24" spans="2:122" x14ac:dyDescent="0.35">
      <c r="B24" s="6" t="s">
        <v>2</v>
      </c>
      <c r="C24" s="7">
        <v>44986</v>
      </c>
      <c r="D24" s="14">
        <v>0</v>
      </c>
      <c r="E24" s="14">
        <v>12000</v>
      </c>
      <c r="F24" s="14">
        <v>0</v>
      </c>
      <c r="G24" s="14">
        <f t="shared" si="0"/>
        <v>12000</v>
      </c>
      <c r="H24" s="15">
        <f t="shared" si="15"/>
        <v>22222.222222222219</v>
      </c>
      <c r="I24" s="1"/>
      <c r="J24" s="6" t="s">
        <v>2</v>
      </c>
      <c r="K24" s="7">
        <v>44986</v>
      </c>
      <c r="L24" s="14">
        <v>0</v>
      </c>
      <c r="M24" s="14">
        <v>12000</v>
      </c>
      <c r="N24" s="14">
        <v>0</v>
      </c>
      <c r="O24" s="14">
        <f t="shared" si="1"/>
        <v>12000</v>
      </c>
      <c r="P24" s="15">
        <f t="shared" si="16"/>
        <v>22222.222222222219</v>
      </c>
      <c r="R24" s="6" t="s">
        <v>2</v>
      </c>
      <c r="S24" s="7">
        <v>44986</v>
      </c>
      <c r="T24" s="14">
        <v>0</v>
      </c>
      <c r="U24" s="14">
        <v>12000</v>
      </c>
      <c r="V24" s="14">
        <v>0</v>
      </c>
      <c r="W24" s="14">
        <f t="shared" si="2"/>
        <v>12000</v>
      </c>
      <c r="X24" s="15">
        <f t="shared" si="17"/>
        <v>22222.222222222219</v>
      </c>
      <c r="Z24" s="6" t="s">
        <v>2</v>
      </c>
      <c r="AA24" s="7">
        <v>44986</v>
      </c>
      <c r="AB24" s="14">
        <v>0</v>
      </c>
      <c r="AC24" s="14">
        <v>12000</v>
      </c>
      <c r="AD24" s="14">
        <v>0</v>
      </c>
      <c r="AE24" s="14">
        <f t="shared" si="3"/>
        <v>12000</v>
      </c>
      <c r="AF24" s="15">
        <f t="shared" si="18"/>
        <v>22222.222222222219</v>
      </c>
      <c r="AH24" s="6" t="s">
        <v>2</v>
      </c>
      <c r="AI24" s="7">
        <v>44986</v>
      </c>
      <c r="AJ24" s="14">
        <v>0</v>
      </c>
      <c r="AK24" s="14">
        <v>12000</v>
      </c>
      <c r="AL24" s="14">
        <v>0</v>
      </c>
      <c r="AM24" s="14">
        <f t="shared" si="4"/>
        <v>12000</v>
      </c>
      <c r="AN24" s="15">
        <f t="shared" si="19"/>
        <v>22222.222222222219</v>
      </c>
      <c r="AP24" s="6" t="s">
        <v>2</v>
      </c>
      <c r="AQ24" s="7">
        <v>44986</v>
      </c>
      <c r="AR24" s="14">
        <v>0</v>
      </c>
      <c r="AS24" s="14">
        <v>12000</v>
      </c>
      <c r="AT24" s="14">
        <v>0</v>
      </c>
      <c r="AU24" s="14">
        <f t="shared" si="5"/>
        <v>12000</v>
      </c>
      <c r="AV24" s="15">
        <f t="shared" si="20"/>
        <v>22222.222222222219</v>
      </c>
      <c r="AX24" s="6" t="s">
        <v>2</v>
      </c>
      <c r="AY24" s="7">
        <v>44986</v>
      </c>
      <c r="AZ24" s="14">
        <v>0</v>
      </c>
      <c r="BA24" s="14">
        <v>12000</v>
      </c>
      <c r="BB24" s="14">
        <v>0</v>
      </c>
      <c r="BC24" s="14">
        <f t="shared" si="6"/>
        <v>12000</v>
      </c>
      <c r="BD24" s="15">
        <f t="shared" si="21"/>
        <v>22222.222222222219</v>
      </c>
      <c r="BF24" s="6" t="s">
        <v>2</v>
      </c>
      <c r="BG24" s="7">
        <v>44986</v>
      </c>
      <c r="BH24" s="14">
        <v>0</v>
      </c>
      <c r="BI24" s="14">
        <v>12000</v>
      </c>
      <c r="BJ24" s="14">
        <v>0</v>
      </c>
      <c r="BK24" s="14">
        <f t="shared" si="7"/>
        <v>12000</v>
      </c>
      <c r="BL24" s="15">
        <f t="shared" si="22"/>
        <v>22222.222222222219</v>
      </c>
      <c r="BN24" s="6" t="s">
        <v>2</v>
      </c>
      <c r="BO24" s="7">
        <v>44986</v>
      </c>
      <c r="BP24" s="14">
        <v>0</v>
      </c>
      <c r="BQ24" s="14">
        <v>12000</v>
      </c>
      <c r="BR24" s="14">
        <v>0</v>
      </c>
      <c r="BS24" s="14">
        <f t="shared" si="8"/>
        <v>12000</v>
      </c>
      <c r="BT24" s="15">
        <f t="shared" si="23"/>
        <v>22222.222222222219</v>
      </c>
      <c r="BV24" s="6" t="s">
        <v>2</v>
      </c>
      <c r="BW24" s="7">
        <v>44986</v>
      </c>
      <c r="BX24" s="14">
        <v>0</v>
      </c>
      <c r="BY24" s="14">
        <v>12000</v>
      </c>
      <c r="BZ24" s="14">
        <v>0</v>
      </c>
      <c r="CA24" s="14">
        <f t="shared" si="9"/>
        <v>12000</v>
      </c>
      <c r="CB24" s="15">
        <f t="shared" si="24"/>
        <v>22222.222222222219</v>
      </c>
      <c r="CD24" s="6" t="s">
        <v>2</v>
      </c>
      <c r="CE24" s="7">
        <v>44986</v>
      </c>
      <c r="CF24" s="14">
        <v>0</v>
      </c>
      <c r="CG24" s="14">
        <v>12000</v>
      </c>
      <c r="CH24" s="14">
        <v>0</v>
      </c>
      <c r="CI24" s="14">
        <f t="shared" si="10"/>
        <v>12000</v>
      </c>
      <c r="CJ24" s="15">
        <f t="shared" si="25"/>
        <v>22222.222222222219</v>
      </c>
      <c r="CL24" s="6" t="s">
        <v>2</v>
      </c>
      <c r="CM24" s="7">
        <v>44986</v>
      </c>
      <c r="CN24" s="14">
        <v>0</v>
      </c>
      <c r="CO24" s="14">
        <v>12001</v>
      </c>
      <c r="CP24" s="14">
        <v>0</v>
      </c>
      <c r="CQ24" s="14">
        <f t="shared" si="11"/>
        <v>12001</v>
      </c>
      <c r="CR24" s="15">
        <f t="shared" si="26"/>
        <v>22224.074074074073</v>
      </c>
      <c r="CT24" s="6" t="s">
        <v>2</v>
      </c>
      <c r="CU24" s="7">
        <v>44986</v>
      </c>
      <c r="CV24" s="14">
        <v>0</v>
      </c>
      <c r="CW24" s="14">
        <v>12482</v>
      </c>
      <c r="CX24" s="14">
        <v>0</v>
      </c>
      <c r="CY24" s="14">
        <f t="shared" si="12"/>
        <v>12482</v>
      </c>
      <c r="CZ24" s="15">
        <f t="shared" si="27"/>
        <v>23114.814814814814</v>
      </c>
      <c r="DB24" s="6" t="s">
        <v>2</v>
      </c>
      <c r="DC24" s="7">
        <v>44986</v>
      </c>
      <c r="DD24" s="14">
        <v>0</v>
      </c>
      <c r="DE24" s="14">
        <v>12333.33</v>
      </c>
      <c r="DF24" s="14">
        <v>25328</v>
      </c>
      <c r="DG24" s="14">
        <f t="shared" si="13"/>
        <v>37661.33</v>
      </c>
      <c r="DH24" s="15">
        <f t="shared" si="28"/>
        <v>69743.203703703708</v>
      </c>
      <c r="DJ24" s="6" t="s">
        <v>2</v>
      </c>
      <c r="DK24" s="7">
        <v>44986</v>
      </c>
      <c r="DL24" s="14">
        <v>0</v>
      </c>
      <c r="DM24" s="14">
        <v>12333</v>
      </c>
      <c r="DN24" s="14">
        <v>24000</v>
      </c>
      <c r="DO24" s="14">
        <f t="shared" si="14"/>
        <v>36333</v>
      </c>
      <c r="DP24" s="15">
        <f t="shared" si="29"/>
        <v>67283.333333333328</v>
      </c>
      <c r="DR24" s="19"/>
    </row>
    <row r="25" spans="2:122" x14ac:dyDescent="0.35">
      <c r="D25" s="16">
        <f>SUM(D10:D24)</f>
        <v>88630</v>
      </c>
      <c r="E25" s="16">
        <f t="shared" ref="E25:F25" si="30">SUM(E10:E24)</f>
        <v>98000</v>
      </c>
      <c r="F25" s="16">
        <f t="shared" si="30"/>
        <v>123999.99999999999</v>
      </c>
      <c r="G25" s="16">
        <f t="shared" ref="G25:H25" si="31">SUM(G10:G24)</f>
        <v>310630</v>
      </c>
      <c r="H25" s="16">
        <f t="shared" si="31"/>
        <v>575240.74074074079</v>
      </c>
      <c r="L25" s="16">
        <f>SUM(L10:L24)</f>
        <v>88630</v>
      </c>
      <c r="M25" s="16">
        <f t="shared" ref="M25" si="32">SUM(M10:M24)</f>
        <v>98000</v>
      </c>
      <c r="N25" s="16">
        <f t="shared" ref="N25:P25" si="33">SUM(N10:N24)</f>
        <v>123999.66666666666</v>
      </c>
      <c r="O25" s="16">
        <f t="shared" si="33"/>
        <v>310629.66666666674</v>
      </c>
      <c r="P25" s="16">
        <f t="shared" si="33"/>
        <v>575240.12345679011</v>
      </c>
      <c r="T25" s="16">
        <f>SUM(T10:T24)</f>
        <v>88630</v>
      </c>
      <c r="U25" s="16">
        <f t="shared" ref="U25" si="34">SUM(U10:U24)</f>
        <v>98000</v>
      </c>
      <c r="V25" s="16">
        <f t="shared" ref="V25" si="35">SUM(V10:V24)</f>
        <v>124000</v>
      </c>
      <c r="W25" s="16">
        <f t="shared" ref="W25:X25" si="36">SUM(W10:W24)</f>
        <v>310630</v>
      </c>
      <c r="X25" s="16">
        <f t="shared" si="36"/>
        <v>575240.74074074067</v>
      </c>
      <c r="AB25" s="16">
        <f>SUM(AB10:AB24)</f>
        <v>88630</v>
      </c>
      <c r="AC25" s="16">
        <f t="shared" ref="AC25" si="37">SUM(AC10:AC24)</f>
        <v>98000</v>
      </c>
      <c r="AD25" s="16">
        <f t="shared" ref="AD25" si="38">SUM(AD10:AD24)</f>
        <v>124000</v>
      </c>
      <c r="AE25" s="16">
        <f t="shared" ref="AE25:AF25" si="39">SUM(AE10:AE24)</f>
        <v>310630</v>
      </c>
      <c r="AF25" s="16">
        <f t="shared" si="39"/>
        <v>575240.74074074067</v>
      </c>
      <c r="AJ25" s="16">
        <f>SUM(AJ10:AJ24)</f>
        <v>88630</v>
      </c>
      <c r="AK25" s="16">
        <f t="shared" ref="AK25" si="40">SUM(AK10:AK24)</f>
        <v>98000</v>
      </c>
      <c r="AL25" s="16">
        <f t="shared" ref="AL25" si="41">SUM(AL10:AL24)</f>
        <v>124000</v>
      </c>
      <c r="AM25" s="16">
        <f t="shared" ref="AM25:AN25" si="42">SUM(AM10:AM24)</f>
        <v>310630</v>
      </c>
      <c r="AN25" s="16">
        <f t="shared" si="42"/>
        <v>575240.74074074079</v>
      </c>
      <c r="AR25" s="16">
        <f>SUM(AR10:AR24)</f>
        <v>88630</v>
      </c>
      <c r="AS25" s="16">
        <f t="shared" ref="AS25" si="43">SUM(AS10:AS24)</f>
        <v>98000</v>
      </c>
      <c r="AT25" s="16">
        <f t="shared" ref="AT25" si="44">SUM(AT10:AT24)</f>
        <v>124000</v>
      </c>
      <c r="AU25" s="16">
        <f t="shared" ref="AU25:AV25" si="45">SUM(AU10:AU24)</f>
        <v>310630</v>
      </c>
      <c r="AV25" s="16">
        <f t="shared" si="45"/>
        <v>575240.74074074079</v>
      </c>
      <c r="AZ25" s="16">
        <f>SUM(AZ10:AZ24)</f>
        <v>88630</v>
      </c>
      <c r="BA25" s="16">
        <f t="shared" ref="BA25" si="46">SUM(BA10:BA24)</f>
        <v>98000</v>
      </c>
      <c r="BB25" s="16">
        <f t="shared" ref="BB25" si="47">SUM(BB10:BB24)</f>
        <v>124000</v>
      </c>
      <c r="BC25" s="16">
        <f t="shared" ref="BC25:BD25" si="48">SUM(BC10:BC24)</f>
        <v>310630</v>
      </c>
      <c r="BD25" s="16">
        <f t="shared" si="48"/>
        <v>575240.74074074079</v>
      </c>
      <c r="BH25" s="16">
        <f>SUM(BH10:BH24)</f>
        <v>88630</v>
      </c>
      <c r="BI25" s="16">
        <f t="shared" ref="BI25" si="49">SUM(BI10:BI24)</f>
        <v>98000</v>
      </c>
      <c r="BJ25" s="16">
        <f t="shared" ref="BJ25" si="50">SUM(BJ10:BJ24)</f>
        <v>124000</v>
      </c>
      <c r="BK25" s="16">
        <f t="shared" ref="BK25:BL25" si="51">SUM(BK10:BK24)</f>
        <v>310630</v>
      </c>
      <c r="BL25" s="16">
        <f t="shared" si="51"/>
        <v>575240.74074074067</v>
      </c>
      <c r="BP25" s="16">
        <f>SUM(BP10:BP24)</f>
        <v>88630</v>
      </c>
      <c r="BQ25" s="16">
        <f t="shared" ref="BQ25" si="52">SUM(BQ10:BQ24)</f>
        <v>98000</v>
      </c>
      <c r="BR25" s="16">
        <f t="shared" ref="BR25" si="53">SUM(BR10:BR24)</f>
        <v>124000</v>
      </c>
      <c r="BS25" s="16">
        <f t="shared" ref="BS25:BT25" si="54">SUM(BS10:BS24)</f>
        <v>310630</v>
      </c>
      <c r="BT25" s="16">
        <f t="shared" si="54"/>
        <v>575240.74074074067</v>
      </c>
      <c r="BX25" s="16">
        <f>SUM(BX10:BX24)</f>
        <v>88630</v>
      </c>
      <c r="BY25" s="16">
        <f t="shared" ref="BY25" si="55">SUM(BY10:BY24)</f>
        <v>98000</v>
      </c>
      <c r="BZ25" s="16">
        <f t="shared" ref="BZ25" si="56">SUM(BZ10:BZ24)</f>
        <v>124000</v>
      </c>
      <c r="CA25" s="16">
        <f t="shared" ref="CA25:CB25" si="57">SUM(CA10:CA24)</f>
        <v>310630</v>
      </c>
      <c r="CB25" s="16">
        <f t="shared" si="57"/>
        <v>575240.74074074079</v>
      </c>
      <c r="CF25" s="16">
        <f>SUM(CF10:CF24)</f>
        <v>88630</v>
      </c>
      <c r="CG25" s="16">
        <f t="shared" ref="CG25" si="58">SUM(CG10:CG24)</f>
        <v>98000</v>
      </c>
      <c r="CH25" s="16">
        <f t="shared" ref="CH25" si="59">SUM(CH10:CH24)</f>
        <v>124000</v>
      </c>
      <c r="CI25" s="16">
        <f t="shared" ref="CI25:CJ25" si="60">SUM(CI10:CI24)</f>
        <v>310630</v>
      </c>
      <c r="CJ25" s="16">
        <f t="shared" si="60"/>
        <v>575240.74074074079</v>
      </c>
      <c r="CN25" s="16">
        <f>SUM(CN10:CN24)</f>
        <v>88630</v>
      </c>
      <c r="CO25" s="16">
        <f t="shared" ref="CO25" si="61">SUM(CO10:CO24)</f>
        <v>98000</v>
      </c>
      <c r="CP25" s="16">
        <f t="shared" ref="CP25" si="62">SUM(CP10:CP24)</f>
        <v>124000</v>
      </c>
      <c r="CQ25" s="16">
        <f t="shared" ref="CQ25:CR25" si="63">SUM(CQ10:CQ24)</f>
        <v>310630</v>
      </c>
      <c r="CR25" s="16">
        <f t="shared" si="63"/>
        <v>575240.74074074067</v>
      </c>
      <c r="CV25" s="16">
        <f>SUM(CV10:CV24)</f>
        <v>83091</v>
      </c>
      <c r="CW25" s="16">
        <f t="shared" ref="CW25" si="64">SUM(CW10:CW24)</f>
        <v>98000</v>
      </c>
      <c r="CX25" s="16">
        <f t="shared" ref="CX25" si="65">SUM(CX10:CX24)</f>
        <v>124000</v>
      </c>
      <c r="CY25" s="16">
        <f t="shared" ref="CY25:CZ25" si="66">SUM(CY10:CY24)</f>
        <v>305091</v>
      </c>
      <c r="CZ25" s="16">
        <f t="shared" si="66"/>
        <v>564983.33333333326</v>
      </c>
      <c r="DD25" s="16">
        <f>SUM(DD10:DD24)</f>
        <v>83091</v>
      </c>
      <c r="DE25" s="16">
        <f t="shared" ref="DE25" si="67">SUM(DE10:DE24)</f>
        <v>85059.33</v>
      </c>
      <c r="DF25" s="16">
        <f t="shared" ref="DF25" si="68">SUM(DF10:DF24)</f>
        <v>124000</v>
      </c>
      <c r="DG25" s="16">
        <f t="shared" ref="DG25:DH25" si="69">SUM(DG10:DG24)</f>
        <v>292150.33</v>
      </c>
      <c r="DH25" s="16">
        <f t="shared" si="69"/>
        <v>541019.12962962955</v>
      </c>
      <c r="DL25" s="16">
        <f>SUM(DL10:DL24)</f>
        <v>83091</v>
      </c>
      <c r="DM25" s="16">
        <f t="shared" ref="DM25" si="70">SUM(DM10:DM24)</f>
        <v>73059</v>
      </c>
      <c r="DN25" s="16">
        <f t="shared" ref="DN25" si="71">SUM(DN10:DN24)</f>
        <v>98672</v>
      </c>
      <c r="DO25" s="16">
        <f t="shared" ref="DO25:DP25" si="72">SUM(DO10:DO24)</f>
        <v>254822</v>
      </c>
      <c r="DP25" s="16">
        <f t="shared" si="72"/>
        <v>471892.59259259253</v>
      </c>
    </row>
    <row r="28" spans="2:122" x14ac:dyDescent="0.35">
      <c r="BH28" s="19"/>
      <c r="CN28" s="19"/>
    </row>
    <row r="29" spans="2:122" x14ac:dyDescent="0.35">
      <c r="BH29" s="19"/>
      <c r="BX29" s="19"/>
    </row>
    <row r="30" spans="2:122" x14ac:dyDescent="0.35">
      <c r="CN30" s="19"/>
    </row>
    <row r="32" spans="2:122" x14ac:dyDescent="0.35">
      <c r="AL32" s="19"/>
      <c r="BX32" s="19"/>
    </row>
    <row r="33" spans="12:101" x14ac:dyDescent="0.35">
      <c r="AL33" s="19"/>
    </row>
    <row r="34" spans="12:101" x14ac:dyDescent="0.35">
      <c r="AL34" s="19"/>
    </row>
    <row r="35" spans="12:101" x14ac:dyDescent="0.35">
      <c r="AJ35" s="20"/>
      <c r="AL35" s="19"/>
      <c r="BH35" s="19"/>
      <c r="CW35" s="19"/>
    </row>
    <row r="36" spans="12:101" x14ac:dyDescent="0.35">
      <c r="AJ36" s="20"/>
      <c r="BH36" s="19"/>
    </row>
    <row r="37" spans="12:101" x14ac:dyDescent="0.35">
      <c r="AJ37" s="20"/>
    </row>
    <row r="38" spans="12:101" x14ac:dyDescent="0.35">
      <c r="AJ38" s="20"/>
      <c r="CW38" s="19"/>
    </row>
    <row r="39" spans="12:101" x14ac:dyDescent="0.35">
      <c r="L39" s="19"/>
      <c r="CW39" s="19"/>
    </row>
    <row r="40" spans="12:101" x14ac:dyDescent="0.35">
      <c r="L40" s="19"/>
      <c r="CW40" s="19"/>
    </row>
    <row r="41" spans="12:101" x14ac:dyDescent="0.35">
      <c r="L41" s="19"/>
    </row>
  </sheetData>
  <mergeCells count="15">
    <mergeCell ref="B8:H8"/>
    <mergeCell ref="BN8:BT8"/>
    <mergeCell ref="BV8:CB8"/>
    <mergeCell ref="AX8:BD8"/>
    <mergeCell ref="BF8:BL8"/>
    <mergeCell ref="DJ8:DP8"/>
    <mergeCell ref="J8:P8"/>
    <mergeCell ref="R8:X8"/>
    <mergeCell ref="Z8:AF8"/>
    <mergeCell ref="AH8:AN8"/>
    <mergeCell ref="AP8:AV8"/>
    <mergeCell ref="CD8:CJ8"/>
    <mergeCell ref="CL8:CR8"/>
    <mergeCell ref="CT8:CZ8"/>
    <mergeCell ref="DB8:DH8"/>
  </mergeCells>
  <pageMargins left="0.7" right="0.7" top="0.75" bottom="0.75" header="0.3" footer="0.3"/>
  <pageSetup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593F923FB8C439264539E53DCBB21" ma:contentTypeVersion="1" ma:contentTypeDescription="Create a new document." ma:contentTypeScope="" ma:versionID="7520e123f01a4ed5c6903a9144b14a8c">
  <xsd:schema xmlns:xsd="http://www.w3.org/2001/XMLSchema" xmlns:xs="http://www.w3.org/2001/XMLSchema" xmlns:p="http://schemas.microsoft.com/office/2006/metadata/properties" xmlns:ns2="61a5e933-aadd-4935-aa39-af488802a330" targetNamespace="http://schemas.microsoft.com/office/2006/metadata/properties" ma:root="true" ma:fieldsID="c751ba2b4f68cfd57e404f3ca94fc825" ns2:_="">
    <xsd:import namespace="61a5e933-aadd-4935-aa39-af488802a33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5e933-aadd-4935-aa39-af488802a3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A97DC-9CE4-4D01-BB71-CD6FB0933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a5e933-aadd-4935-aa39-af488802a3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94FDBD-6436-4635-9500-27516337AD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165CD4-2415-487D-B002-573FA31CE9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Valmy Coal Schedules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Henderson, Randall</dc:creator>
  <cp:lastModifiedBy>Brady, Jessi</cp:lastModifiedBy>
  <cp:lastPrinted>2023-05-02T21:54:13Z</cp:lastPrinted>
  <dcterms:created xsi:type="dcterms:W3CDTF">2023-05-02T18:48:44Z</dcterms:created>
  <dcterms:modified xsi:type="dcterms:W3CDTF">2023-05-18T19:28:40Z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0x010100EF2593F923FB8C439264539E53DCBB21</vt:lpwstr>
  </property>
</Properties>
</file>